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Telli - Parzelle 849" sheetId="1" state="visible" r:id="rId2"/>
    <sheet name="Telli - Parzellen 850 und 851" sheetId="2" state="visible" r:id="rId3"/>
    <sheet name="Schachen - Parzelle 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<sst xmlns="http://schemas.openxmlformats.org/spreadsheetml/2006/main" count="24" uniqueCount="12">
  <si>
    <t xml:space="preserve">SUM</t>
  </si>
  <si>
    <t xml:space="preserve">NPV [2%]</t>
  </si>
  <si>
    <t xml:space="preserve">Baurechtszins</t>
  </si>
  <si>
    <t xml:space="preserve">AG → OBG</t>
  </si>
  <si>
    <t xml:space="preserve">diff to fair</t>
  </si>
  <si>
    <t xml:space="preserve">IST</t>
  </si>
  <si>
    <t xml:space="preserve">FAIR</t>
  </si>
  <si>
    <t xml:space="preserve">Ende Laufzeit Baurechtsvertrag OBG ↔ Kanton AG</t>
  </si>
  <si>
    <t xml:space="preserve">Ende Laufzeit Baurechtsvertrag OBG ↔ EWG</t>
  </si>
  <si>
    <t xml:space="preserve">Zinszahlungen</t>
  </si>
  <si>
    <t xml:space="preserve">EWG → OBG</t>
  </si>
  <si>
    <t xml:space="preserve">"as is"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</si>
</sst>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0"/>
    <numFmt numFmtId="167" formatCode="0.00%"/>
    <numFmt numFmtId="168" formatCode="0.0%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1"/>
    </font>
    <font>
      <b val="true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52"/>
    <col collapsed="false" customWidth="true" hidden="false" outlineLevel="0" max="2" min="2" style="1" width="4.44"/>
    <col collapsed="false" customWidth="false" hidden="false" outlineLevel="0" max="6" min="3" style="2" width="11.52"/>
    <col collapsed="false" customWidth="false" hidden="false" outlineLevel="0" max="8" min="7" style="3" width="11.52"/>
    <col collapsed="false" customWidth="true" hidden="false" outlineLevel="0" max="9" min="9" style="1" width="2.59"/>
    <col collapsed="false" customWidth="false" hidden="false" outlineLevel="0" max="1012" min="10" style="1" width="11.52"/>
  </cols>
  <sheetData>
    <row r="1" customFormat="false" ht="12.8" hidden="false" customHeight="false" outlineLevel="0" collapsed="false">
      <c r="C1" s="4"/>
      <c r="D1" s="4"/>
      <c r="E1" s="5"/>
      <c r="F1" s="4"/>
    </row>
    <row r="2" customFormat="false" ht="12.8" hidden="false" customHeight="false" outlineLevel="0" collapsed="false">
      <c r="C2" s="4"/>
      <c r="D2" s="4"/>
      <c r="E2" s="5"/>
      <c r="F2" s="4"/>
    </row>
    <row r="3" customFormat="false" ht="12.8" hidden="false" customHeight="false" outlineLevel="0" collapsed="false">
      <c r="B3" s="1" t="n">
        <v>2023</v>
      </c>
      <c r="C3" s="4" t="s">
        <v>0</v>
      </c>
      <c r="D3" s="4" t="s">
        <v>1</v>
      </c>
      <c r="E3" s="5" t="n">
        <v>0.01</v>
      </c>
      <c r="F3" s="4" t="s">
        <v>1</v>
      </c>
      <c r="G3" s="3" t="s">
        <v>2</v>
      </c>
    </row>
    <row r="4" customFormat="false" ht="12.8" hidden="false" customHeight="false" outlineLevel="0" collapsed="false">
      <c r="A4" s="2" t="n">
        <f aca="false">-343272-3570060</f>
        <v>-3913332</v>
      </c>
      <c r="C4" s="6" t="n">
        <f aca="false">SUM(C6:C113)</f>
        <v>-15013304</v>
      </c>
      <c r="D4" s="6" t="n">
        <f aca="false">SUM(D6:D113)</f>
        <v>-6198289.37659854</v>
      </c>
      <c r="E4" s="6" t="n">
        <f aca="false">SUM(E6:E113)</f>
        <v>-20236994.1241002</v>
      </c>
      <c r="F4" s="6" t="n">
        <f aca="false">SUM(F6:F113)</f>
        <v>-7322847.42630056</v>
      </c>
      <c r="G4" s="3" t="s">
        <v>3</v>
      </c>
    </row>
    <row r="5" customFormat="false" ht="12.8" hidden="false" customHeight="false" outlineLevel="0" collapsed="false">
      <c r="C5" s="4" t="s">
        <v>4</v>
      </c>
      <c r="G5" s="3" t="s">
        <v>5</v>
      </c>
      <c r="H5" s="3" t="s">
        <v>6</v>
      </c>
    </row>
    <row r="6" customFormat="false" ht="12.8" hidden="false" customHeight="false" outlineLevel="0" collapsed="false">
      <c r="A6" s="1" t="n">
        <v>2019</v>
      </c>
      <c r="C6" s="2" t="n">
        <f aca="false">G6-H6</f>
        <v>-42909</v>
      </c>
      <c r="D6" s="2" t="n">
        <f aca="false">C6/((1+0.02)^(A6-$B$3))</f>
        <v>-46446.08155344</v>
      </c>
      <c r="E6" s="2" t="n">
        <f aca="false">C6</f>
        <v>-42909</v>
      </c>
      <c r="F6" s="2" t="n">
        <f aca="false">E6/((1+0.02)^(A6-$B$3))</f>
        <v>-46446.08155344</v>
      </c>
      <c r="G6" s="3" t="n">
        <v>94401</v>
      </c>
      <c r="H6" s="3" t="n">
        <v>137310</v>
      </c>
    </row>
    <row r="7" customFormat="false" ht="12.8" hidden="false" customHeight="false" outlineLevel="0" collapsed="false">
      <c r="A7" s="1" t="n">
        <v>2020</v>
      </c>
      <c r="C7" s="2" t="n">
        <f aca="false">G7-H7</f>
        <v>-42908</v>
      </c>
      <c r="D7" s="2" t="n">
        <f aca="false">C7/((1+0.02)^(A7-$B$3))</f>
        <v>-45534.312864</v>
      </c>
      <c r="E7" s="2" t="n">
        <f aca="false">C7</f>
        <v>-42908</v>
      </c>
      <c r="F7" s="2" t="n">
        <f aca="false">E7/((1+0.02)^(A7-$B$3))</f>
        <v>-45534.312864</v>
      </c>
      <c r="G7" s="3" t="n">
        <v>94402</v>
      </c>
      <c r="H7" s="3" t="n">
        <f aca="false">H6</f>
        <v>137310</v>
      </c>
    </row>
    <row r="8" customFormat="false" ht="12.8" hidden="false" customHeight="false" outlineLevel="0" collapsed="false">
      <c r="A8" s="1" t="n">
        <v>2021</v>
      </c>
      <c r="C8" s="2" t="n">
        <f aca="false">G8-H8</f>
        <v>-42907</v>
      </c>
      <c r="D8" s="2" t="n">
        <f aca="false">C8/((1+0.02)^(A8-$B$3))</f>
        <v>-44640.4428</v>
      </c>
      <c r="E8" s="2" t="n">
        <f aca="false">C8</f>
        <v>-42907</v>
      </c>
      <c r="F8" s="2" t="n">
        <f aca="false">E8/((1+0.02)^(A8-$B$3))</f>
        <v>-44640.4428</v>
      </c>
      <c r="G8" s="3" t="n">
        <v>94403</v>
      </c>
      <c r="H8" s="3" t="n">
        <f aca="false">H7</f>
        <v>137310</v>
      </c>
    </row>
    <row r="9" customFormat="false" ht="12.8" hidden="false" customHeight="false" outlineLevel="0" collapsed="false">
      <c r="A9" s="1" t="n">
        <v>2022</v>
      </c>
      <c r="C9" s="2" t="n">
        <f aca="false">G9-H9</f>
        <v>-42906</v>
      </c>
      <c r="D9" s="2" t="n">
        <f aca="false">C9/((1+0.02)^(A9-$B$3))</f>
        <v>-43764.12</v>
      </c>
      <c r="E9" s="2" t="n">
        <f aca="false">C9</f>
        <v>-42906</v>
      </c>
      <c r="F9" s="2" t="n">
        <f aca="false">E9/((1+0.02)^(A9-$B$3))</f>
        <v>-43764.12</v>
      </c>
      <c r="G9" s="3" t="n">
        <v>94404</v>
      </c>
      <c r="H9" s="3" t="n">
        <f aca="false">H8</f>
        <v>137310</v>
      </c>
    </row>
    <row r="10" customFormat="false" ht="12.8" hidden="false" customHeight="false" outlineLevel="0" collapsed="false">
      <c r="A10" s="1" t="n">
        <v>2023</v>
      </c>
      <c r="C10" s="2" t="n">
        <f aca="false">G10-H10</f>
        <v>-42905</v>
      </c>
      <c r="D10" s="2" t="n">
        <f aca="false">C10/((1+0.02)^(A10-$B$3))</f>
        <v>-42905</v>
      </c>
      <c r="E10" s="2" t="n">
        <f aca="false">C10</f>
        <v>-42905</v>
      </c>
      <c r="F10" s="2" t="n">
        <f aca="false">E10/((1+0.02)^(A10-$B$3))</f>
        <v>-42905</v>
      </c>
      <c r="G10" s="3" t="n">
        <v>94405</v>
      </c>
      <c r="H10" s="3" t="n">
        <f aca="false">H9</f>
        <v>137310</v>
      </c>
    </row>
    <row r="11" customFormat="false" ht="12.8" hidden="false" customHeight="false" outlineLevel="0" collapsed="false">
      <c r="A11" s="1" t="n">
        <v>2024</v>
      </c>
      <c r="C11" s="2" t="n">
        <f aca="false">G11-H11</f>
        <v>-42904</v>
      </c>
      <c r="D11" s="2" t="n">
        <f aca="false">C11/((1+0.02)^(A11-$B$3))</f>
        <v>-42062.7450980392</v>
      </c>
      <c r="E11" s="2" t="n">
        <f aca="false">C11</f>
        <v>-42904</v>
      </c>
      <c r="F11" s="2" t="n">
        <f aca="false">E11/((1+0.02)^(A11-$B$3))</f>
        <v>-42062.7450980392</v>
      </c>
      <c r="G11" s="3" t="n">
        <v>94406</v>
      </c>
      <c r="H11" s="3" t="n">
        <f aca="false">H10</f>
        <v>137310</v>
      </c>
    </row>
    <row r="12" customFormat="false" ht="12.8" hidden="false" customHeight="false" outlineLevel="0" collapsed="false">
      <c r="A12" s="1" t="n">
        <v>2025</v>
      </c>
      <c r="C12" s="2" t="n">
        <f aca="false">G12-H12</f>
        <v>-42903</v>
      </c>
      <c r="D12" s="2" t="n">
        <f aca="false">C12/((1+0.02)^(A12-$B$3))</f>
        <v>-41237.0242214533</v>
      </c>
      <c r="E12" s="2" t="n">
        <f aca="false">C12</f>
        <v>-42903</v>
      </c>
      <c r="F12" s="2" t="n">
        <f aca="false">E12/((1+0.02)^(A12-$B$3))</f>
        <v>-41237.0242214533</v>
      </c>
      <c r="G12" s="3" t="n">
        <v>94407</v>
      </c>
      <c r="H12" s="3" t="n">
        <f aca="false">H11</f>
        <v>137310</v>
      </c>
    </row>
    <row r="13" customFormat="false" ht="12.8" hidden="false" customHeight="false" outlineLevel="0" collapsed="false">
      <c r="A13" s="7" t="n">
        <v>2026</v>
      </c>
      <c r="B13" s="7"/>
      <c r="C13" s="8" t="n">
        <f aca="false">G13-H13</f>
        <v>-42902</v>
      </c>
      <c r="D13" s="8" t="n">
        <f aca="false">C13/((1+0.02)^(A13-$B$3))</f>
        <v>-40427.5127967373</v>
      </c>
      <c r="E13" s="8" t="n">
        <f aca="false">C13</f>
        <v>-42902</v>
      </c>
      <c r="F13" s="8" t="n">
        <f aca="false">E13/((1+0.02)^(A13-$B$3))</f>
        <v>-40427.5127967373</v>
      </c>
      <c r="G13" s="9" t="n">
        <v>94408</v>
      </c>
      <c r="H13" s="9" t="n">
        <f aca="false">H12</f>
        <v>137310</v>
      </c>
    </row>
    <row r="14" customFormat="false" ht="12.8" hidden="false" customHeight="false" outlineLevel="0" collapsed="false">
      <c r="A14" s="1" t="n">
        <v>2027</v>
      </c>
      <c r="C14" s="2" t="n">
        <f aca="false">-H14</f>
        <v>-137310</v>
      </c>
      <c r="D14" s="2" t="n">
        <f aca="false">C14/((1+0.02)^(A14-$B$3))</f>
        <v>-126853.215447701</v>
      </c>
      <c r="E14" s="2" t="n">
        <f aca="false">C14</f>
        <v>-137310</v>
      </c>
      <c r="F14" s="2" t="n">
        <f aca="false">E14/((1+0.02)^(A14-$B$3))</f>
        <v>-126853.215447701</v>
      </c>
      <c r="H14" s="3" t="n">
        <f aca="false">H13</f>
        <v>137310</v>
      </c>
    </row>
    <row r="15" customFormat="false" ht="12.8" hidden="false" customHeight="false" outlineLevel="0" collapsed="false">
      <c r="A15" s="1" t="n">
        <v>2028</v>
      </c>
      <c r="C15" s="2" t="n">
        <f aca="false">-H15</f>
        <v>-137310</v>
      </c>
      <c r="D15" s="2" t="n">
        <f aca="false">C15/((1+0.02)^(A15-$B$3))</f>
        <v>-124365.897497746</v>
      </c>
      <c r="E15" s="2" t="n">
        <f aca="false">C15</f>
        <v>-137310</v>
      </c>
      <c r="F15" s="2" t="n">
        <f aca="false">E15/((1+0.02)^(A15-$B$3))</f>
        <v>-124365.897497746</v>
      </c>
      <c r="H15" s="3" t="n">
        <f aca="false">H14</f>
        <v>137310</v>
      </c>
    </row>
    <row r="16" customFormat="false" ht="12.8" hidden="false" customHeight="false" outlineLevel="0" collapsed="false">
      <c r="A16" s="1" t="n">
        <v>2029</v>
      </c>
      <c r="C16" s="2" t="n">
        <f aca="false">-H16</f>
        <v>-137310</v>
      </c>
      <c r="D16" s="2" t="n">
        <f aca="false">C16/((1+0.02)^(A16-$B$3))</f>
        <v>-121927.350487986</v>
      </c>
      <c r="E16" s="2" t="n">
        <f aca="false">C16</f>
        <v>-137310</v>
      </c>
      <c r="F16" s="2" t="n">
        <f aca="false">E16/((1+0.02)^(A16-$B$3))</f>
        <v>-121927.350487986</v>
      </c>
      <c r="H16" s="3" t="n">
        <f aca="false">H15</f>
        <v>137310</v>
      </c>
    </row>
    <row r="17" customFormat="false" ht="12.8" hidden="false" customHeight="false" outlineLevel="0" collapsed="false">
      <c r="A17" s="1" t="n">
        <v>2030</v>
      </c>
      <c r="C17" s="2" t="n">
        <f aca="false">-H17</f>
        <v>-137310</v>
      </c>
      <c r="D17" s="2" t="n">
        <f aca="false">C17/((1+0.02)^(A17-$B$3))</f>
        <v>-119536.618125477</v>
      </c>
      <c r="E17" s="2" t="n">
        <f aca="false">C17</f>
        <v>-137310</v>
      </c>
      <c r="F17" s="2" t="n">
        <f aca="false">E17/((1+0.02)^(A17-$B$3))</f>
        <v>-119536.618125477</v>
      </c>
      <c r="H17" s="3" t="n">
        <f aca="false">H16</f>
        <v>137310</v>
      </c>
    </row>
    <row r="18" customFormat="false" ht="12.8" hidden="false" customHeight="false" outlineLevel="0" collapsed="false">
      <c r="A18" s="1" t="n">
        <v>2031</v>
      </c>
      <c r="C18" s="2" t="n">
        <f aca="false">-H18</f>
        <v>-137310</v>
      </c>
      <c r="D18" s="2" t="n">
        <f aca="false">C18/((1+0.02)^(A18-$B$3))</f>
        <v>-117192.762868114</v>
      </c>
      <c r="E18" s="2" t="n">
        <f aca="false">C18</f>
        <v>-137310</v>
      </c>
      <c r="F18" s="2" t="n">
        <f aca="false">E18/((1+0.02)^(A18-$B$3))</f>
        <v>-117192.762868114</v>
      </c>
      <c r="H18" s="3" t="n">
        <f aca="false">H17</f>
        <v>137310</v>
      </c>
    </row>
    <row r="19" customFormat="false" ht="12.8" hidden="false" customHeight="false" outlineLevel="0" collapsed="false">
      <c r="A19" s="1" t="n">
        <v>2032</v>
      </c>
      <c r="C19" s="2" t="n">
        <f aca="false">-H19</f>
        <v>-137310</v>
      </c>
      <c r="D19" s="2" t="n">
        <f aca="false">C19/((1+0.02)^(A19-$B$3))</f>
        <v>-114894.865556975</v>
      </c>
      <c r="E19" s="2" t="n">
        <f aca="false">C19</f>
        <v>-137310</v>
      </c>
      <c r="F19" s="2" t="n">
        <f aca="false">E19/((1+0.02)^(A19-$B$3))</f>
        <v>-114894.865556975</v>
      </c>
      <c r="H19" s="3" t="n">
        <f aca="false">H18</f>
        <v>137310</v>
      </c>
    </row>
    <row r="20" customFormat="false" ht="12.8" hidden="false" customHeight="false" outlineLevel="0" collapsed="false">
      <c r="A20" s="1" t="n">
        <v>2033</v>
      </c>
      <c r="C20" s="2" t="n">
        <f aca="false">-H20</f>
        <v>-137310</v>
      </c>
      <c r="D20" s="2" t="n">
        <f aca="false">C20/((1+0.02)^(A20-$B$3))</f>
        <v>-112642.025055858</v>
      </c>
      <c r="E20" s="2" t="n">
        <f aca="false">C20</f>
        <v>-137310</v>
      </c>
      <c r="F20" s="2" t="n">
        <f aca="false">E20/((1+0.02)^(A20-$B$3))</f>
        <v>-112642.025055858</v>
      </c>
      <c r="H20" s="3" t="n">
        <f aca="false">H19</f>
        <v>137310</v>
      </c>
    </row>
    <row r="21" customFormat="false" ht="12.8" hidden="false" customHeight="false" outlineLevel="0" collapsed="false">
      <c r="A21" s="1" t="n">
        <v>2034</v>
      </c>
      <c r="C21" s="2" t="n">
        <f aca="false">-H21</f>
        <v>-137310</v>
      </c>
      <c r="D21" s="2" t="n">
        <f aca="false">C21/((1+0.02)^(A21-$B$3))</f>
        <v>-110433.3578979</v>
      </c>
      <c r="E21" s="2" t="n">
        <f aca="false">C21</f>
        <v>-137310</v>
      </c>
      <c r="F21" s="2" t="n">
        <f aca="false">E21/((1+0.02)^(A21-$B$3))</f>
        <v>-110433.3578979</v>
      </c>
      <c r="H21" s="3" t="n">
        <f aca="false">H20</f>
        <v>137310</v>
      </c>
    </row>
    <row r="22" customFormat="false" ht="12.8" hidden="false" customHeight="false" outlineLevel="0" collapsed="false">
      <c r="A22" s="1" t="n">
        <v>2035</v>
      </c>
      <c r="C22" s="2" t="n">
        <f aca="false">-H22</f>
        <v>-137310</v>
      </c>
      <c r="D22" s="2" t="n">
        <f aca="false">C22/((1+0.02)^(A22-$B$3))</f>
        <v>-108267.997939117</v>
      </c>
      <c r="E22" s="2" t="n">
        <f aca="false">C22</f>
        <v>-137310</v>
      </c>
      <c r="F22" s="2" t="n">
        <f aca="false">E22/((1+0.02)^(A22-$B$3))</f>
        <v>-108267.997939117</v>
      </c>
      <c r="H22" s="3" t="n">
        <f aca="false">H21</f>
        <v>137310</v>
      </c>
    </row>
    <row r="23" customFormat="false" ht="12.8" hidden="false" customHeight="false" outlineLevel="0" collapsed="false">
      <c r="A23" s="1" t="n">
        <v>2036</v>
      </c>
      <c r="C23" s="2" t="n">
        <f aca="false">-H23</f>
        <v>-137310</v>
      </c>
      <c r="D23" s="2" t="n">
        <f aca="false">C23/((1+0.02)^(A23-$B$3))</f>
        <v>-106145.096018742</v>
      </c>
      <c r="E23" s="2" t="n">
        <f aca="false">C23</f>
        <v>-137310</v>
      </c>
      <c r="F23" s="2" t="n">
        <f aca="false">E23/((1+0.02)^(A23-$B$3))</f>
        <v>-106145.096018742</v>
      </c>
      <c r="H23" s="3" t="n">
        <f aca="false">H22</f>
        <v>137310</v>
      </c>
    </row>
    <row r="24" customFormat="false" ht="12.8" hidden="false" customHeight="false" outlineLevel="0" collapsed="false">
      <c r="A24" s="1" t="n">
        <v>2037</v>
      </c>
      <c r="C24" s="2" t="n">
        <f aca="false">-H24</f>
        <v>-137310</v>
      </c>
      <c r="D24" s="2" t="n">
        <f aca="false">C24/((1+0.02)^(A24-$B$3))</f>
        <v>-104063.819626218</v>
      </c>
      <c r="E24" s="2" t="n">
        <f aca="false">C24</f>
        <v>-137310</v>
      </c>
      <c r="F24" s="2" t="n">
        <f aca="false">E24/((1+0.02)^(A24-$B$3))</f>
        <v>-104063.819626218</v>
      </c>
      <c r="H24" s="3" t="n">
        <f aca="false">H23</f>
        <v>137310</v>
      </c>
    </row>
    <row r="25" customFormat="false" ht="12.8" hidden="false" customHeight="false" outlineLevel="0" collapsed="false">
      <c r="A25" s="1" t="n">
        <v>2038</v>
      </c>
      <c r="C25" s="2" t="n">
        <f aca="false">-H25</f>
        <v>-137310</v>
      </c>
      <c r="D25" s="2" t="n">
        <f aca="false">C25/((1+0.02)^(A25-$B$3))</f>
        <v>-102023.352574724</v>
      </c>
      <c r="E25" s="2" t="n">
        <f aca="false">C25</f>
        <v>-137310</v>
      </c>
      <c r="F25" s="2" t="n">
        <f aca="false">E25/((1+0.02)^(A25-$B$3))</f>
        <v>-102023.352574724</v>
      </c>
      <c r="H25" s="3" t="n">
        <f aca="false">H24</f>
        <v>137310</v>
      </c>
    </row>
    <row r="26" customFormat="false" ht="12.8" hidden="false" customHeight="false" outlineLevel="0" collapsed="false">
      <c r="A26" s="1" t="n">
        <v>2039</v>
      </c>
      <c r="C26" s="2" t="n">
        <f aca="false">-H26</f>
        <v>-137310</v>
      </c>
      <c r="D26" s="2" t="n">
        <f aca="false">C26/((1+0.02)^(A26-$B$3))</f>
        <v>-100022.894681102</v>
      </c>
      <c r="E26" s="2" t="n">
        <f aca="false">C26</f>
        <v>-137310</v>
      </c>
      <c r="F26" s="2" t="n">
        <f aca="false">E26/((1+0.02)^(A26-$B$3))</f>
        <v>-100022.894681102</v>
      </c>
      <c r="H26" s="3" t="n">
        <f aca="false">H25</f>
        <v>137310</v>
      </c>
    </row>
    <row r="27" customFormat="false" ht="12.8" hidden="false" customHeight="false" outlineLevel="0" collapsed="false">
      <c r="A27" s="1" t="n">
        <v>2040</v>
      </c>
      <c r="C27" s="2" t="n">
        <f aca="false">-H27</f>
        <v>-137310</v>
      </c>
      <c r="D27" s="2" t="n">
        <f aca="false">C27/((1+0.02)^(A27-$B$3))</f>
        <v>-98061.6614520603</v>
      </c>
      <c r="E27" s="2" t="n">
        <f aca="false">C27</f>
        <v>-137310</v>
      </c>
      <c r="F27" s="2" t="n">
        <f aca="false">E27/((1+0.02)^(A27-$B$3))</f>
        <v>-98061.6614520603</v>
      </c>
      <c r="H27" s="3" t="n">
        <f aca="false">H26</f>
        <v>137310</v>
      </c>
    </row>
    <row r="28" customFormat="false" ht="12.8" hidden="false" customHeight="false" outlineLevel="0" collapsed="false">
      <c r="A28" s="1" t="n">
        <v>2041</v>
      </c>
      <c r="C28" s="2" t="n">
        <f aca="false">-H28</f>
        <v>-137310</v>
      </c>
      <c r="D28" s="2" t="n">
        <f aca="false">C28/((1+0.02)^(A28-$B$3))</f>
        <v>-96138.8837765297</v>
      </c>
      <c r="E28" s="2" t="n">
        <f aca="false">C28</f>
        <v>-137310</v>
      </c>
      <c r="F28" s="2" t="n">
        <f aca="false">E28/((1+0.02)^(A28-$B$3))</f>
        <v>-96138.8837765297</v>
      </c>
      <c r="H28" s="3" t="n">
        <f aca="false">H27</f>
        <v>137310</v>
      </c>
    </row>
    <row r="29" customFormat="false" ht="12.8" hidden="false" customHeight="false" outlineLevel="0" collapsed="false">
      <c r="A29" s="1" t="n">
        <v>2042</v>
      </c>
      <c r="C29" s="2" t="n">
        <f aca="false">-H29</f>
        <v>-137310</v>
      </c>
      <c r="D29" s="2" t="n">
        <f aca="false">C29/((1+0.02)^(A29-$B$3))</f>
        <v>-94253.8076240487</v>
      </c>
      <c r="E29" s="2" t="n">
        <f aca="false">C29</f>
        <v>-137310</v>
      </c>
      <c r="F29" s="2" t="n">
        <f aca="false">E29/((1+0.02)^(A29-$B$3))</f>
        <v>-94253.8076240487</v>
      </c>
      <c r="H29" s="3" t="n">
        <f aca="false">H28</f>
        <v>137310</v>
      </c>
    </row>
    <row r="30" customFormat="false" ht="12.8" hidden="false" customHeight="false" outlineLevel="0" collapsed="false">
      <c r="A30" s="1" t="n">
        <v>2043</v>
      </c>
      <c r="C30" s="2" t="n">
        <f aca="false">-H30</f>
        <v>-137310</v>
      </c>
      <c r="D30" s="2" t="n">
        <f aca="false">C30/((1+0.02)^(A30-$B$3))</f>
        <v>-92405.6937490674</v>
      </c>
      <c r="E30" s="2" t="n">
        <f aca="false">C30</f>
        <v>-137310</v>
      </c>
      <c r="F30" s="2" t="n">
        <f aca="false">E30/((1+0.02)^(A30-$B$3))</f>
        <v>-92405.6937490674</v>
      </c>
      <c r="H30" s="3" t="n">
        <f aca="false">H29</f>
        <v>137310</v>
      </c>
    </row>
    <row r="31" customFormat="false" ht="12.8" hidden="false" customHeight="false" outlineLevel="0" collapsed="false">
      <c r="A31" s="1" t="n">
        <v>2044</v>
      </c>
      <c r="C31" s="2" t="n">
        <f aca="false">-H31</f>
        <v>-137310</v>
      </c>
      <c r="D31" s="2" t="n">
        <f aca="false">C31/((1+0.02)^(A31-$B$3))</f>
        <v>-90593.8174010464</v>
      </c>
      <c r="E31" s="2" t="n">
        <f aca="false">C31</f>
        <v>-137310</v>
      </c>
      <c r="F31" s="2" t="n">
        <f aca="false">E31/((1+0.02)^(A31-$B$3))</f>
        <v>-90593.8174010464</v>
      </c>
      <c r="H31" s="3" t="n">
        <f aca="false">H30</f>
        <v>137310</v>
      </c>
    </row>
    <row r="32" customFormat="false" ht="12.8" hidden="false" customHeight="false" outlineLevel="0" collapsed="false">
      <c r="A32" s="1" t="n">
        <v>2045</v>
      </c>
      <c r="C32" s="2" t="n">
        <f aca="false">-H32</f>
        <v>-137310</v>
      </c>
      <c r="D32" s="2" t="n">
        <f aca="false">C32/((1+0.02)^(A32-$B$3))</f>
        <v>-88817.4680402416</v>
      </c>
      <c r="E32" s="2" t="n">
        <f aca="false">C32</f>
        <v>-137310</v>
      </c>
      <c r="F32" s="2" t="n">
        <f aca="false">E32/((1+0.02)^(A32-$B$3))</f>
        <v>-88817.4680402416</v>
      </c>
      <c r="H32" s="3" t="n">
        <f aca="false">H31</f>
        <v>137310</v>
      </c>
    </row>
    <row r="33" customFormat="false" ht="12.8" hidden="false" customHeight="false" outlineLevel="0" collapsed="false">
      <c r="A33" s="1" t="n">
        <v>2046</v>
      </c>
      <c r="C33" s="2" t="n">
        <f aca="false">-H33</f>
        <v>-137310</v>
      </c>
      <c r="D33" s="2" t="n">
        <f aca="false">C33/((1+0.02)^(A33-$B$3))</f>
        <v>-87075.9490590604</v>
      </c>
      <c r="E33" s="2" t="n">
        <f aca="false">C33</f>
        <v>-137310</v>
      </c>
      <c r="F33" s="2" t="n">
        <f aca="false">E33/((1+0.02)^(A33-$B$3))</f>
        <v>-87075.9490590604</v>
      </c>
      <c r="H33" s="3" t="n">
        <f aca="false">H32</f>
        <v>137310</v>
      </c>
    </row>
    <row r="34" customFormat="false" ht="12.8" hidden="false" customHeight="false" outlineLevel="0" collapsed="false">
      <c r="A34" s="1" t="n">
        <v>2047</v>
      </c>
      <c r="C34" s="2" t="n">
        <f aca="false">-H34</f>
        <v>-137310</v>
      </c>
      <c r="D34" s="2" t="n">
        <f aca="false">C34/((1+0.02)^(A34-$B$3))</f>
        <v>-85368.5775088827</v>
      </c>
      <c r="E34" s="2" t="n">
        <f aca="false">C34</f>
        <v>-137310</v>
      </c>
      <c r="F34" s="2" t="n">
        <f aca="false">E34/((1+0.02)^(A34-$B$3))</f>
        <v>-85368.5775088827</v>
      </c>
      <c r="H34" s="3" t="n">
        <f aca="false">H33</f>
        <v>137310</v>
      </c>
    </row>
    <row r="35" customFormat="false" ht="12.8" hidden="false" customHeight="false" outlineLevel="0" collapsed="false">
      <c r="A35" s="1" t="n">
        <v>2048</v>
      </c>
      <c r="C35" s="2" t="n">
        <f aca="false">-H35</f>
        <v>-137310</v>
      </c>
      <c r="D35" s="2" t="n">
        <f aca="false">C35/((1+0.02)^(A35-$B$3))</f>
        <v>-83694.683832238</v>
      </c>
      <c r="E35" s="2" t="n">
        <f aca="false">C35</f>
        <v>-137310</v>
      </c>
      <c r="F35" s="2" t="n">
        <f aca="false">E35/((1+0.02)^(A35-$B$3))</f>
        <v>-83694.683832238</v>
      </c>
      <c r="H35" s="3" t="n">
        <f aca="false">H34</f>
        <v>137310</v>
      </c>
    </row>
    <row r="36" customFormat="false" ht="12.8" hidden="false" customHeight="false" outlineLevel="0" collapsed="false">
      <c r="A36" s="1" t="n">
        <v>2049</v>
      </c>
      <c r="C36" s="2" t="n">
        <f aca="false">-H36</f>
        <v>-137310</v>
      </c>
      <c r="D36" s="2" t="n">
        <f aca="false">C36/((1+0.02)^(A36-$B$3))</f>
        <v>-82053.6116002333</v>
      </c>
      <c r="E36" s="2" t="n">
        <f aca="false">C36</f>
        <v>-137310</v>
      </c>
      <c r="F36" s="2" t="n">
        <f aca="false">E36/((1+0.02)^(A36-$B$3))</f>
        <v>-82053.6116002333</v>
      </c>
      <c r="H36" s="3" t="n">
        <f aca="false">H35</f>
        <v>137310</v>
      </c>
    </row>
    <row r="37" customFormat="false" ht="12.8" hidden="false" customHeight="false" outlineLevel="0" collapsed="false">
      <c r="A37" s="1" t="n">
        <v>2050</v>
      </c>
      <c r="C37" s="2" t="n">
        <f aca="false">-H37</f>
        <v>-137310</v>
      </c>
      <c r="D37" s="2" t="n">
        <f aca="false">C37/((1+0.02)^(A37-$B$3))</f>
        <v>-80444.7172551307</v>
      </c>
      <c r="E37" s="2" t="n">
        <f aca="false">C37</f>
        <v>-137310</v>
      </c>
      <c r="F37" s="2" t="n">
        <f aca="false">E37/((1+0.02)^(A37-$B$3))</f>
        <v>-80444.7172551307</v>
      </c>
      <c r="H37" s="3" t="n">
        <f aca="false">H36</f>
        <v>137310</v>
      </c>
    </row>
    <row r="38" customFormat="false" ht="12.8" hidden="false" customHeight="false" outlineLevel="0" collapsed="false">
      <c r="A38" s="1" t="n">
        <v>2051</v>
      </c>
      <c r="C38" s="2" t="n">
        <f aca="false">-H38</f>
        <v>-137310</v>
      </c>
      <c r="D38" s="2" t="n">
        <f aca="false">C38/((1+0.02)^(A38-$B$3))</f>
        <v>-78867.3698579713</v>
      </c>
      <c r="E38" s="2" t="n">
        <f aca="false">C38</f>
        <v>-137310</v>
      </c>
      <c r="F38" s="2" t="n">
        <f aca="false">E38/((1+0.02)^(A38-$B$3))</f>
        <v>-78867.3698579713</v>
      </c>
      <c r="H38" s="3" t="n">
        <f aca="false">H37</f>
        <v>137310</v>
      </c>
    </row>
    <row r="39" customFormat="false" ht="12.8" hidden="false" customHeight="false" outlineLevel="0" collapsed="false">
      <c r="A39" s="7" t="n">
        <v>2052</v>
      </c>
      <c r="B39" s="7"/>
      <c r="C39" s="8" t="n">
        <f aca="false">-H39</f>
        <v>-137310</v>
      </c>
      <c r="D39" s="8" t="n">
        <f aca="false">C39/((1+0.02)^(A39-$B$3))</f>
        <v>-77320.9508411483</v>
      </c>
      <c r="E39" s="8" t="n">
        <f aca="false">C39</f>
        <v>-137310</v>
      </c>
      <c r="F39" s="8" t="n">
        <f aca="false">E39/((1+0.02)^(A39-$B$3))</f>
        <v>-77320.9508411483</v>
      </c>
      <c r="G39" s="9"/>
      <c r="H39" s="9" t="n">
        <f aca="false">H38</f>
        <v>137310</v>
      </c>
      <c r="J39" s="1" t="s">
        <v>7</v>
      </c>
    </row>
    <row r="40" customFormat="false" ht="12.8" hidden="false" customHeight="false" outlineLevel="0" collapsed="false">
      <c r="A40" s="1" t="n">
        <v>2053</v>
      </c>
      <c r="C40" s="2" t="n">
        <f aca="false">-H40</f>
        <v>-150000</v>
      </c>
      <c r="D40" s="2" t="n">
        <f aca="false">C40/((1+0.02)^(A40-$B$3))</f>
        <v>-82810.6333469867</v>
      </c>
      <c r="E40" s="2" t="n">
        <f aca="false">C40</f>
        <v>-150000</v>
      </c>
      <c r="F40" s="2" t="n">
        <f aca="false">E40/((1+0.02)^(A40-$B$3))</f>
        <v>-82810.6333469867</v>
      </c>
      <c r="H40" s="3" t="n">
        <v>150000</v>
      </c>
    </row>
    <row r="41" customFormat="false" ht="12.8" hidden="false" customHeight="false" outlineLevel="0" collapsed="false">
      <c r="A41" s="1" t="n">
        <v>2054</v>
      </c>
      <c r="C41" s="2" t="n">
        <f aca="false">-H41</f>
        <v>-150000</v>
      </c>
      <c r="D41" s="2" t="n">
        <f aca="false">C41/((1+0.02)^(A41-$B$3))</f>
        <v>-81186.8954382223</v>
      </c>
      <c r="E41" s="2" t="n">
        <f aca="false">E40*(1+$E$3)</f>
        <v>-151500</v>
      </c>
      <c r="F41" s="2" t="n">
        <f aca="false">E41/((1+0.02)^(A41-$B$3))</f>
        <v>-81998.7643926045</v>
      </c>
      <c r="H41" s="3" t="n">
        <f aca="false">H40</f>
        <v>150000</v>
      </c>
    </row>
    <row r="42" customFormat="false" ht="12.8" hidden="false" customHeight="false" outlineLevel="0" collapsed="false">
      <c r="A42" s="1" t="n">
        <v>2055</v>
      </c>
      <c r="C42" s="2" t="n">
        <f aca="false">-H42</f>
        <v>-150000</v>
      </c>
      <c r="D42" s="2" t="n">
        <f aca="false">C42/((1+0.02)^(A42-$B$3))</f>
        <v>-79594.9955276689</v>
      </c>
      <c r="E42" s="2" t="n">
        <f aca="false">E41*(1+$E$3)</f>
        <v>-153015</v>
      </c>
      <c r="F42" s="2" t="n">
        <f aca="false">E42/((1+0.02)^(A42-$B$3))</f>
        <v>-81194.8549377751</v>
      </c>
      <c r="H42" s="3" t="n">
        <f aca="false">H41</f>
        <v>150000</v>
      </c>
    </row>
    <row r="43" customFormat="false" ht="12.8" hidden="false" customHeight="false" outlineLevel="0" collapsed="false">
      <c r="A43" s="1" t="n">
        <v>2056</v>
      </c>
      <c r="C43" s="2" t="n">
        <f aca="false">-H43</f>
        <v>-150000</v>
      </c>
      <c r="D43" s="2" t="n">
        <f aca="false">C43/((1+0.02)^(A43-$B$3))</f>
        <v>-78034.3093408519</v>
      </c>
      <c r="E43" s="2" t="n">
        <f aca="false">E42*(1+$E$3)</f>
        <v>-154545.15</v>
      </c>
      <c r="F43" s="2" t="n">
        <f aca="false">E43/((1+0.02)^(A43-$B$3))</f>
        <v>-80398.826948189</v>
      </c>
      <c r="H43" s="3" t="n">
        <f aca="false">H42</f>
        <v>150000</v>
      </c>
    </row>
    <row r="44" customFormat="false" ht="12.8" hidden="false" customHeight="false" outlineLevel="0" collapsed="false">
      <c r="A44" s="1" t="n">
        <v>2057</v>
      </c>
      <c r="C44" s="2" t="n">
        <f aca="false">-H44</f>
        <v>-150000</v>
      </c>
      <c r="D44" s="2" t="n">
        <f aca="false">C44/((1+0.02)^(A44-$B$3))</f>
        <v>-76504.2248439724</v>
      </c>
      <c r="E44" s="2" t="n">
        <f aca="false">E43*(1+$E$3)</f>
        <v>-156090.6015</v>
      </c>
      <c r="F44" s="2" t="n">
        <f aca="false">E44/((1+0.02)^(A44-$B$3))</f>
        <v>-79610.6031545793</v>
      </c>
      <c r="H44" s="3" t="n">
        <f aca="false">H43</f>
        <v>150000</v>
      </c>
    </row>
    <row r="45" customFormat="false" ht="12.8" hidden="false" customHeight="false" outlineLevel="0" collapsed="false">
      <c r="A45" s="1" t="n">
        <v>2058</v>
      </c>
      <c r="C45" s="2" t="n">
        <f aca="false">-H45</f>
        <v>-150000</v>
      </c>
      <c r="D45" s="2" t="n">
        <f aca="false">C45/((1+0.02)^(A45-$B$3))</f>
        <v>-75004.1420038945</v>
      </c>
      <c r="E45" s="2" t="n">
        <f aca="false">E44*(1+$E$3)</f>
        <v>-157651.507515</v>
      </c>
      <c r="F45" s="2" t="n">
        <f aca="false">E45/((1+0.02)^(A45-$B$3))</f>
        <v>-78830.1070452207</v>
      </c>
      <c r="H45" s="3" t="n">
        <f aca="false">H44</f>
        <v>150000</v>
      </c>
    </row>
    <row r="46" customFormat="false" ht="12.8" hidden="false" customHeight="false" outlineLevel="0" collapsed="false">
      <c r="A46" s="1" t="n">
        <v>2059</v>
      </c>
      <c r="C46" s="2" t="n">
        <f aca="false">-H46</f>
        <v>-150000</v>
      </c>
      <c r="D46" s="2" t="n">
        <f aca="false">C46/((1+0.02)^(A46-$B$3))</f>
        <v>-73533.4725528378</v>
      </c>
      <c r="E46" s="2" t="n">
        <f aca="false">E45*(1+$E$3)</f>
        <v>-159228.02259015</v>
      </c>
      <c r="F46" s="2" t="n">
        <f aca="false">E46/((1+0.02)^(A46-$B$3))</f>
        <v>-78057.2628585029</v>
      </c>
      <c r="H46" s="3" t="n">
        <f aca="false">H45</f>
        <v>150000</v>
      </c>
    </row>
    <row r="47" customFormat="false" ht="12.8" hidden="false" customHeight="false" outlineLevel="0" collapsed="false">
      <c r="A47" s="1" t="n">
        <v>2060</v>
      </c>
      <c r="C47" s="2" t="n">
        <f aca="false">-H47</f>
        <v>-150000</v>
      </c>
      <c r="D47" s="2" t="n">
        <f aca="false">C47/((1+0.02)^(A47-$B$3))</f>
        <v>-72091.6397576841</v>
      </c>
      <c r="E47" s="2" t="n">
        <f aca="false">E46*(1+$E$3)</f>
        <v>-160820.302816052</v>
      </c>
      <c r="F47" s="2" t="n">
        <f aca="false">E47/((1+0.02)^(A47-$B$3))</f>
        <v>-77291.9955755764</v>
      </c>
      <c r="H47" s="3" t="n">
        <f aca="false">H46</f>
        <v>150000</v>
      </c>
    </row>
    <row r="48" customFormat="false" ht="12.8" hidden="false" customHeight="false" outlineLevel="0" collapsed="false">
      <c r="A48" s="1" t="n">
        <v>2061</v>
      </c>
      <c r="C48" s="2" t="n">
        <f aca="false">-H48</f>
        <v>-150000</v>
      </c>
      <c r="D48" s="2" t="n">
        <f aca="false">C48/((1+0.02)^(A48-$B$3))</f>
        <v>-70678.0781938079</v>
      </c>
      <c r="E48" s="2" t="n">
        <f aca="false">E47*(1+$E$3)</f>
        <v>-162428.505844212</v>
      </c>
      <c r="F48" s="2" t="n">
        <f aca="false">E48/((1+0.02)^(A48-$B$3))</f>
        <v>-76534.2309130707</v>
      </c>
      <c r="H48" s="3" t="n">
        <f aca="false">H47</f>
        <v>150000</v>
      </c>
    </row>
    <row r="49" customFormat="false" ht="12.8" hidden="false" customHeight="false" outlineLevel="0" collapsed="false">
      <c r="A49" s="1" t="n">
        <v>2062</v>
      </c>
      <c r="C49" s="2" t="n">
        <f aca="false">-H49</f>
        <v>-150000</v>
      </c>
      <c r="D49" s="2" t="n">
        <f aca="false">C49/((1+0.02)^(A49-$B$3))</f>
        <v>-69292.2335233411</v>
      </c>
      <c r="E49" s="2" t="n">
        <f aca="false">E48*(1+$E$3)</f>
        <v>-164052.790902654</v>
      </c>
      <c r="F49" s="2" t="n">
        <f aca="false">E49/((1+0.02)^(A49-$B$3))</f>
        <v>-75783.8953158838</v>
      </c>
      <c r="H49" s="3" t="n">
        <f aca="false">H48</f>
        <v>150000</v>
      </c>
    </row>
    <row r="50" customFormat="false" ht="12.8" hidden="false" customHeight="false" outlineLevel="0" collapsed="false">
      <c r="A50" s="1" t="n">
        <v>2063</v>
      </c>
      <c r="C50" s="2" t="n">
        <f aca="false">-H50</f>
        <v>-150000</v>
      </c>
      <c r="D50" s="2" t="n">
        <f aca="false">C50/((1+0.02)^(A50-$B$3))</f>
        <v>-67933.5622777854</v>
      </c>
      <c r="E50" s="2" t="n">
        <f aca="false">E49*(1+$E$3)</f>
        <v>-165693.318811681</v>
      </c>
      <c r="F50" s="2" t="n">
        <f aca="false">E50/((1+0.02)^(A50-$B$3))</f>
        <v>-75040.9159500418</v>
      </c>
      <c r="H50" s="3" t="n">
        <f aca="false">H49</f>
        <v>150000</v>
      </c>
    </row>
    <row r="51" customFormat="false" ht="12.8" hidden="false" customHeight="false" outlineLevel="0" collapsed="false">
      <c r="A51" s="1" t="n">
        <v>2064</v>
      </c>
      <c r="C51" s="2" t="n">
        <f aca="false">-H51</f>
        <v>-150000</v>
      </c>
      <c r="D51" s="2" t="n">
        <f aca="false">C51/((1+0.02)^(A51-$B$3))</f>
        <v>-66601.5316448876</v>
      </c>
      <c r="E51" s="2" t="n">
        <f aca="false">E50*(1+$E$3)</f>
        <v>-167350.251999798</v>
      </c>
      <c r="F51" s="2" t="n">
        <f aca="false">E51/((1+0.02)^(A51-$B$3))</f>
        <v>-74305.2206956296</v>
      </c>
      <c r="H51" s="3" t="n">
        <f aca="false">H50</f>
        <v>150000</v>
      </c>
    </row>
    <row r="52" customFormat="false" ht="12.8" hidden="false" customHeight="false" outlineLevel="0" collapsed="false">
      <c r="A52" s="1" t="n">
        <v>2065</v>
      </c>
      <c r="C52" s="2" t="n">
        <f aca="false">-H52</f>
        <v>-150000</v>
      </c>
      <c r="D52" s="2" t="n">
        <f aca="false">C52/((1+0.02)^(A52-$B$3))</f>
        <v>-65295.6192596938</v>
      </c>
      <c r="E52" s="2" t="n">
        <f aca="false">E51*(1+$E$3)</f>
        <v>-169023.754519796</v>
      </c>
      <c r="F52" s="2" t="n">
        <f aca="false">E52/((1+0.02)^(A52-$B$3))</f>
        <v>-73576.7381397901</v>
      </c>
      <c r="H52" s="3" t="n">
        <f aca="false">H51</f>
        <v>150000</v>
      </c>
    </row>
    <row r="53" customFormat="false" ht="12.8" hidden="false" customHeight="false" outlineLevel="0" collapsed="false">
      <c r="A53" s="1" t="n">
        <v>2066</v>
      </c>
      <c r="C53" s="2" t="n">
        <f aca="false">-H53</f>
        <v>-150000</v>
      </c>
      <c r="D53" s="2" t="n">
        <f aca="false">C53/((1+0.02)^(A53-$B$3))</f>
        <v>-64015.3129996998</v>
      </c>
      <c r="E53" s="2" t="n">
        <f aca="false">E52*(1+$E$3)</f>
        <v>-170713.992064993</v>
      </c>
      <c r="F53" s="2" t="n">
        <f aca="false">E53/((1+0.02)^(A53-$B$3))</f>
        <v>-72855.3975697921</v>
      </c>
      <c r="H53" s="3" t="n">
        <f aca="false">H52</f>
        <v>150000</v>
      </c>
    </row>
    <row r="54" customFormat="false" ht="12.8" hidden="false" customHeight="false" outlineLevel="0" collapsed="false">
      <c r="A54" s="1" t="n">
        <v>2067</v>
      </c>
      <c r="C54" s="2" t="n">
        <f aca="false">-H54</f>
        <v>-150000</v>
      </c>
      <c r="D54" s="2" t="n">
        <f aca="false">C54/((1+0.02)^(A54-$B$3))</f>
        <v>-62760.1107840194</v>
      </c>
      <c r="E54" s="2" t="n">
        <f aca="false">E53*(1+$E$3)</f>
        <v>-172421.131985643</v>
      </c>
      <c r="F54" s="2" t="n">
        <f aca="false">E54/((1+0.02)^(A54-$B$3))</f>
        <v>-72141.1289661667</v>
      </c>
      <c r="H54" s="3" t="n">
        <f aca="false">H53</f>
        <v>150000</v>
      </c>
    </row>
    <row r="55" customFormat="false" ht="12.8" hidden="false" customHeight="false" outlineLevel="0" collapsed="false">
      <c r="A55" s="1" t="n">
        <v>2068</v>
      </c>
      <c r="C55" s="2" t="n">
        <f aca="false">-H55</f>
        <v>-150000</v>
      </c>
      <c r="D55" s="2" t="n">
        <f aca="false">C55/((1+0.02)^(A55-$B$3))</f>
        <v>-61529.5203764896</v>
      </c>
      <c r="E55" s="2" t="n">
        <f aca="false">E54*(1+$E$3)</f>
        <v>-174145.3433055</v>
      </c>
      <c r="F55" s="2" t="n">
        <f aca="false">E55/((1+0.02)^(A55-$B$3))</f>
        <v>-71433.8629959102</v>
      </c>
      <c r="H55" s="3" t="n">
        <f aca="false">H54</f>
        <v>150000</v>
      </c>
    </row>
    <row r="56" customFormat="false" ht="12.8" hidden="false" customHeight="false" outlineLevel="0" collapsed="false">
      <c r="A56" s="1" t="n">
        <v>2069</v>
      </c>
      <c r="C56" s="2" t="n">
        <f aca="false">-H56</f>
        <v>-150000</v>
      </c>
      <c r="D56" s="2" t="n">
        <f aca="false">C56/((1+0.02)^(A56-$B$3))</f>
        <v>-60323.0591926369</v>
      </c>
      <c r="E56" s="2" t="n">
        <f aca="false">E55*(1+$E$3)</f>
        <v>-175886.796738555</v>
      </c>
      <c r="F56" s="2" t="n">
        <f aca="false">E56/((1+0.02)^(A56-$B$3))</f>
        <v>-70733.5310057542</v>
      </c>
      <c r="H56" s="3" t="n">
        <f aca="false">H55</f>
        <v>150000</v>
      </c>
    </row>
    <row r="57" customFormat="false" ht="12.8" hidden="false" customHeight="false" outlineLevel="0" collapsed="false">
      <c r="A57" s="1" t="n">
        <v>2070</v>
      </c>
      <c r="C57" s="2" t="n">
        <f aca="false">-H57</f>
        <v>-150000</v>
      </c>
      <c r="D57" s="2" t="n">
        <f aca="false">C57/((1+0.02)^(A57-$B$3))</f>
        <v>-59140.2541104283</v>
      </c>
      <c r="E57" s="2" t="n">
        <f aca="false">E56*(1+$E$3)</f>
        <v>-177645.66470594</v>
      </c>
      <c r="F57" s="2" t="n">
        <f aca="false">E57/((1+0.02)^(A57-$B$3))</f>
        <v>-70040.0650155017</v>
      </c>
      <c r="H57" s="3" t="n">
        <f aca="false">H56</f>
        <v>150000</v>
      </c>
    </row>
    <row r="58" customFormat="false" ht="12.8" hidden="false" customHeight="false" outlineLevel="0" collapsed="false">
      <c r="A58" s="1" t="n">
        <v>2071</v>
      </c>
      <c r="C58" s="2" t="n">
        <f aca="false">-H58</f>
        <v>-150000</v>
      </c>
      <c r="D58" s="2" t="n">
        <f aca="false">C58/((1+0.02)^(A58-$B$3))</f>
        <v>-57980.6412847336</v>
      </c>
      <c r="E58" s="2" t="n">
        <f aca="false">E57*(1+$E$3)</f>
        <v>-179422.121353</v>
      </c>
      <c r="F58" s="2" t="n">
        <f aca="false">E58/((1+0.02)^(A58-$B$3))</f>
        <v>-69353.3977114281</v>
      </c>
      <c r="H58" s="3" t="n">
        <f aca="false">H57</f>
        <v>150000</v>
      </c>
    </row>
    <row r="59" customFormat="false" ht="12.8" hidden="false" customHeight="false" outlineLevel="0" collapsed="false">
      <c r="A59" s="1" t="n">
        <v>2072</v>
      </c>
      <c r="C59" s="2" t="n">
        <f aca="false">-H59</f>
        <v>-150000</v>
      </c>
      <c r="D59" s="2" t="n">
        <f aca="false">C59/((1+0.02)^(A59-$B$3))</f>
        <v>-56843.7659654251</v>
      </c>
      <c r="E59" s="2" t="n">
        <f aca="false">E58*(1+$E$3)</f>
        <v>-181216.34256653</v>
      </c>
      <c r="F59" s="2" t="n">
        <f aca="false">E59/((1+0.02)^(A59-$B$3))</f>
        <v>-68673.4624397475</v>
      </c>
      <c r="H59" s="3" t="n">
        <f aca="false">H58</f>
        <v>150000</v>
      </c>
    </row>
    <row r="60" customFormat="false" ht="12.8" hidden="false" customHeight="false" outlineLevel="0" collapsed="false">
      <c r="A60" s="1" t="n">
        <v>2073</v>
      </c>
      <c r="C60" s="2" t="n">
        <f aca="false">-H60</f>
        <v>-150000</v>
      </c>
      <c r="D60" s="2" t="n">
        <f aca="false">C60/((1+0.02)^(A60-$B$3))</f>
        <v>-55729.1823190442</v>
      </c>
      <c r="E60" s="2" t="n">
        <f aca="false">E59*(1+$E$3)</f>
        <v>-183028.505992195</v>
      </c>
      <c r="F60" s="2" t="n">
        <f aca="false">E60/((1+0.02)^(A60-$B$3))</f>
        <v>-68000.1932001421</v>
      </c>
      <c r="H60" s="3" t="n">
        <f aca="false">H59</f>
        <v>150000</v>
      </c>
    </row>
    <row r="61" customFormat="false" ht="12.8" hidden="false" customHeight="false" outlineLevel="0" collapsed="false">
      <c r="A61" s="1" t="n">
        <v>2074</v>
      </c>
      <c r="C61" s="2" t="n">
        <f aca="false">-H61</f>
        <v>-150000</v>
      </c>
      <c r="D61" s="2" t="n">
        <f aca="false">C61/((1+0.02)^(A61-$B$3))</f>
        <v>-54636.4532539649</v>
      </c>
      <c r="E61" s="2" t="n">
        <f aca="false">E60*(1+$E$3)</f>
        <v>-184858.791052117</v>
      </c>
      <c r="F61" s="2" t="n">
        <f aca="false">E61/((1+0.02)^(A61-$B$3))</f>
        <v>-67333.5246393564</v>
      </c>
      <c r="H61" s="3" t="n">
        <f aca="false">H60</f>
        <v>150000</v>
      </c>
    </row>
    <row r="62" customFormat="false" ht="12.8" hidden="false" customHeight="false" outlineLevel="0" collapsed="false">
      <c r="A62" s="1" t="n">
        <v>2075</v>
      </c>
      <c r="C62" s="2" t="n">
        <f aca="false">-H62</f>
        <v>-150000</v>
      </c>
      <c r="D62" s="2" t="n">
        <f aca="false">C62/((1+0.02)^(A62-$B$3))</f>
        <v>-53565.1502489852</v>
      </c>
      <c r="E62" s="2" t="n">
        <f aca="false">E61*(1+$E$3)</f>
        <v>-186707.378962638</v>
      </c>
      <c r="F62" s="2" t="n">
        <f aca="false">E62/((1+0.02)^(A62-$B$3))</f>
        <v>-66673.3920448529</v>
      </c>
      <c r="H62" s="3" t="n">
        <f aca="false">H61</f>
        <v>150000</v>
      </c>
    </row>
    <row r="63" customFormat="false" ht="12.8" hidden="false" customHeight="false" outlineLevel="0" collapsed="false">
      <c r="A63" s="1" t="n">
        <v>2076</v>
      </c>
      <c r="C63" s="2" t="n">
        <f aca="false">-H63</f>
        <v>-150000</v>
      </c>
      <c r="D63" s="2" t="n">
        <f aca="false">C63/((1+0.02)^(A63-$B$3))</f>
        <v>-52514.8531852796</v>
      </c>
      <c r="E63" s="2" t="n">
        <f aca="false">E62*(1+$E$3)</f>
        <v>-188574.452752265</v>
      </c>
      <c r="F63" s="2" t="n">
        <f aca="false">E63/((1+0.02)^(A63-$B$3))</f>
        <v>-66019.7313385308</v>
      </c>
      <c r="H63" s="3" t="n">
        <f aca="false">H62</f>
        <v>150000</v>
      </c>
    </row>
    <row r="64" customFormat="false" ht="12.8" hidden="false" customHeight="false" outlineLevel="0" collapsed="false">
      <c r="A64" s="1" t="n">
        <v>2077</v>
      </c>
      <c r="C64" s="2" t="n">
        <f aca="false">-H64</f>
        <v>-150000</v>
      </c>
      <c r="D64" s="2" t="n">
        <f aca="false">C64/((1+0.02)^(A64-$B$3))</f>
        <v>-51485.1501816467</v>
      </c>
      <c r="E64" s="2" t="n">
        <f aca="false">E63*(1+$E$3)</f>
        <v>-190460.197279787</v>
      </c>
      <c r="F64" s="2" t="n">
        <f aca="false">E64/((1+0.02)^(A64-$B$3))</f>
        <v>-65372.479070506</v>
      </c>
      <c r="H64" s="3" t="n">
        <f aca="false">H63</f>
        <v>150000</v>
      </c>
    </row>
    <row r="65" customFormat="false" ht="12.8" hidden="false" customHeight="false" outlineLevel="0" collapsed="false">
      <c r="A65" s="1" t="n">
        <v>2078</v>
      </c>
      <c r="C65" s="2" t="n">
        <f aca="false">-H65</f>
        <v>-150000</v>
      </c>
      <c r="D65" s="2" t="n">
        <f aca="false">C65/((1+0.02)^(A65-$B$3))</f>
        <v>-50475.637432987</v>
      </c>
      <c r="E65" s="2" t="n">
        <f aca="false">E64*(1+$E$3)</f>
        <v>-192364.799252585</v>
      </c>
      <c r="F65" s="2" t="n">
        <f aca="false">E65/((1+0.02)^(A65-$B$3))</f>
        <v>-64731.572412952</v>
      </c>
      <c r="H65" s="3" t="n">
        <f aca="false">H64</f>
        <v>150000</v>
      </c>
    </row>
    <row r="66" customFormat="false" ht="12.8" hidden="false" customHeight="false" outlineLevel="0" collapsed="false">
      <c r="A66" s="1" t="n">
        <v>2079</v>
      </c>
      <c r="C66" s="2" t="n">
        <f aca="false">-H66</f>
        <v>-150000</v>
      </c>
      <c r="D66" s="2" t="n">
        <f aca="false">C66/((1+0.02)^(A66-$B$3))</f>
        <v>-49485.919051948</v>
      </c>
      <c r="E66" s="2" t="n">
        <f aca="false">E65*(1+$E$3)</f>
        <v>-194288.447245111</v>
      </c>
      <c r="F66" s="2" t="n">
        <f aca="false">E66/((1+0.02)^(A66-$B$3))</f>
        <v>-64096.9491540015</v>
      </c>
      <c r="H66" s="3" t="n">
        <f aca="false">H65</f>
        <v>150000</v>
      </c>
    </row>
    <row r="67" customFormat="false" ht="12.8" hidden="false" customHeight="false" outlineLevel="0" collapsed="false">
      <c r="A67" s="1" t="n">
        <v>2080</v>
      </c>
      <c r="C67" s="2" t="n">
        <f aca="false">-H67</f>
        <v>-150000</v>
      </c>
      <c r="D67" s="2" t="n">
        <f aca="false">C67/((1+0.02)^(A67-$B$3))</f>
        <v>-48515.6069136745</v>
      </c>
      <c r="E67" s="2" t="n">
        <f aca="false">E66*(1+$E$3)</f>
        <v>-196231.331717562</v>
      </c>
      <c r="F67" s="2" t="n">
        <f aca="false">E67/((1+0.02)^(A67-$B$3))</f>
        <v>-63468.5476917074</v>
      </c>
      <c r="H67" s="3" t="n">
        <f aca="false">H66</f>
        <v>150000</v>
      </c>
    </row>
    <row r="68" customFormat="false" ht="12.8" hidden="false" customHeight="false" outlineLevel="0" collapsed="false">
      <c r="A68" s="1" t="n">
        <v>2081</v>
      </c>
      <c r="C68" s="2" t="n">
        <f aca="false">-H68</f>
        <v>-150000</v>
      </c>
      <c r="D68" s="2" t="n">
        <f aca="false">C68/((1+0.02)^(A68-$B$3))</f>
        <v>-47564.3205036025</v>
      </c>
      <c r="E68" s="2" t="n">
        <f aca="false">E67*(1+$E$3)</f>
        <v>-198193.645034738</v>
      </c>
      <c r="F68" s="2" t="n">
        <f aca="false">E68/((1+0.02)^(A68-$B$3))</f>
        <v>-62846.3070280632</v>
      </c>
      <c r="H68" s="3" t="n">
        <f aca="false">H67</f>
        <v>150000</v>
      </c>
    </row>
    <row r="69" customFormat="false" ht="12.8" hidden="false" customHeight="false" outlineLevel="0" collapsed="false">
      <c r="A69" s="1" t="n">
        <v>2082</v>
      </c>
      <c r="C69" s="2" t="n">
        <f aca="false">-H69</f>
        <v>-150000</v>
      </c>
      <c r="D69" s="2" t="n">
        <f aca="false">C69/((1+0.02)^(A69-$B$3))</f>
        <v>-46631.6867682377</v>
      </c>
      <c r="E69" s="2" t="n">
        <f aca="false">E68*(1+$E$3)</f>
        <v>-200175.581485085</v>
      </c>
      <c r="F69" s="2" t="n">
        <f aca="false">E69/((1+0.02)^(A69-$B$3))</f>
        <v>-62230.1667630822</v>
      </c>
      <c r="H69" s="3" t="n">
        <f aca="false">H68</f>
        <v>150000</v>
      </c>
    </row>
    <row r="70" customFormat="false" ht="12.8" hidden="false" customHeight="false" outlineLevel="0" collapsed="false">
      <c r="A70" s="1" t="n">
        <v>2083</v>
      </c>
      <c r="C70" s="2" t="n">
        <f aca="false">-H70</f>
        <v>-150000</v>
      </c>
      <c r="D70" s="2" t="n">
        <f aca="false">C70/((1+0.02)^(A70-$B$3))</f>
        <v>-45717.3399688605</v>
      </c>
      <c r="E70" s="2" t="n">
        <f aca="false">E69*(1+$E$3)</f>
        <v>-202177.337299936</v>
      </c>
      <c r="F70" s="2" t="n">
        <f aca="false">E70/((1+0.02)^(A70-$B$3))</f>
        <v>-61620.0670889343</v>
      </c>
      <c r="H70" s="3" t="n">
        <f aca="false">H69</f>
        <v>150000</v>
      </c>
    </row>
    <row r="71" customFormat="false" ht="12.8" hidden="false" customHeight="false" outlineLevel="0" collapsed="false">
      <c r="A71" s="1" t="n">
        <v>2084</v>
      </c>
      <c r="C71" s="2" t="n">
        <f aca="false">-H71</f>
        <v>-150000</v>
      </c>
      <c r="D71" s="2" t="n">
        <f aca="false">C71/((1+0.02)^(A71-$B$3))</f>
        <v>-44820.9215380985</v>
      </c>
      <c r="E71" s="2" t="n">
        <f aca="false">E70*(1+$E$3)</f>
        <v>-204199.110672935</v>
      </c>
      <c r="F71" s="2" t="n">
        <f aca="false">E71/((1+0.02)^(A71-$B$3))</f>
        <v>-61015.9487841409</v>
      </c>
      <c r="H71" s="3" t="n">
        <f aca="false">H70</f>
        <v>150000</v>
      </c>
    </row>
    <row r="72" customFormat="false" ht="12.8" hidden="false" customHeight="false" outlineLevel="0" collapsed="false">
      <c r="A72" s="1" t="n">
        <v>2085</v>
      </c>
      <c r="C72" s="2" t="n">
        <f aca="false">-H72</f>
        <v>-150000</v>
      </c>
      <c r="D72" s="2" t="n">
        <f aca="false">C72/((1+0.02)^(A72-$B$3))</f>
        <v>-43942.0799393123</v>
      </c>
      <c r="E72" s="2" t="n">
        <f aca="false">E71*(1+$E$3)</f>
        <v>-206241.101779665</v>
      </c>
      <c r="F72" s="2" t="n">
        <f aca="false">E72/((1+0.02)^(A72-$B$3))</f>
        <v>-60417.7532078257</v>
      </c>
      <c r="H72" s="3" t="n">
        <f aca="false">H71</f>
        <v>150000</v>
      </c>
    </row>
    <row r="73" customFormat="false" ht="12.8" hidden="false" customHeight="false" outlineLevel="0" collapsed="false">
      <c r="A73" s="1" t="n">
        <v>2086</v>
      </c>
      <c r="C73" s="2" t="n">
        <f aca="false">-H73</f>
        <v>-150000</v>
      </c>
      <c r="D73" s="2" t="n">
        <f aca="false">C73/((1+0.02)^(A73-$B$3))</f>
        <v>-43080.4705287375</v>
      </c>
      <c r="E73" s="2" t="n">
        <f aca="false">E72*(1+$E$3)</f>
        <v>-208303.512797461</v>
      </c>
      <c r="F73" s="2" t="n">
        <f aca="false">E73/((1+0.02)^(A73-$B$3))</f>
        <v>-59825.4222940235</v>
      </c>
      <c r="H73" s="3" t="n">
        <f aca="false">H72</f>
        <v>150000</v>
      </c>
    </row>
    <row r="74" customFormat="false" ht="12.8" hidden="false" customHeight="false" outlineLevel="0" collapsed="false">
      <c r="A74" s="1" t="n">
        <v>2087</v>
      </c>
      <c r="C74" s="2" t="n">
        <f aca="false">-H74</f>
        <v>-150000</v>
      </c>
      <c r="D74" s="2" t="n">
        <f aca="false">C74/((1+0.02)^(A74-$B$3))</f>
        <v>-42235.7554203309</v>
      </c>
      <c r="E74" s="2" t="n">
        <f aca="false">E73*(1+$E$3)</f>
        <v>-210386.547925436</v>
      </c>
      <c r="F74" s="2" t="n">
        <f aca="false">E74/((1+0.02)^(A74-$B$3))</f>
        <v>-59238.8985460429</v>
      </c>
      <c r="H74" s="3" t="n">
        <f aca="false">H73</f>
        <v>150000</v>
      </c>
    </row>
    <row r="75" customFormat="false" ht="12.8" hidden="false" customHeight="false" outlineLevel="0" collapsed="false">
      <c r="A75" s="1" t="n">
        <v>2088</v>
      </c>
      <c r="C75" s="2" t="n">
        <f aca="false">-H75</f>
        <v>-150000</v>
      </c>
      <c r="D75" s="2" t="n">
        <f aca="false">C75/((1+0.02)^(A75-$B$3))</f>
        <v>-41407.6033532656</v>
      </c>
      <c r="E75" s="2" t="n">
        <f aca="false">E74*(1+$E$3)</f>
        <v>-212490.41340469</v>
      </c>
      <c r="F75" s="2" t="n">
        <f aca="false">E75/((1+0.02)^(A75-$B$3))</f>
        <v>-58658.1250308856</v>
      </c>
      <c r="H75" s="3" t="n">
        <f aca="false">H74</f>
        <v>150000</v>
      </c>
    </row>
    <row r="76" customFormat="false" ht="12.8" hidden="false" customHeight="false" outlineLevel="0" collapsed="false">
      <c r="A76" s="1" t="n">
        <v>2089</v>
      </c>
      <c r="C76" s="2" t="n">
        <f aca="false">-H76</f>
        <v>-150000</v>
      </c>
      <c r="D76" s="2" t="n">
        <f aca="false">C76/((1+0.02)^(A76-$B$3))</f>
        <v>-40595.6895620251</v>
      </c>
      <c r="E76" s="2" t="n">
        <f aca="false">E75*(1+$E$3)</f>
        <v>-214615.317538737</v>
      </c>
      <c r="F76" s="2" t="n">
        <f aca="false">E76/((1+0.02)^(A76-$B$3))</f>
        <v>-58083.0453737201</v>
      </c>
      <c r="H76" s="3" t="n">
        <f aca="false">H75</f>
        <v>150000</v>
      </c>
    </row>
    <row r="77" customFormat="false" ht="12.8" hidden="false" customHeight="false" outlineLevel="0" collapsed="false">
      <c r="A77" s="1" t="n">
        <v>2090</v>
      </c>
      <c r="C77" s="2" t="n">
        <f aca="false">-H77</f>
        <v>-150000</v>
      </c>
      <c r="D77" s="2" t="n">
        <f aca="false">C77/((1+0.02)^(A77-$B$3))</f>
        <v>-39799.6956490442</v>
      </c>
      <c r="E77" s="2" t="n">
        <f aca="false">E76*(1+$E$3)</f>
        <v>-216761.470714125</v>
      </c>
      <c r="F77" s="2" t="n">
        <f aca="false">E77/((1+0.02)^(A77-$B$3))</f>
        <v>-57513.6037524091</v>
      </c>
      <c r="H77" s="3" t="n">
        <f aca="false">H76</f>
        <v>150000</v>
      </c>
    </row>
    <row r="78" customFormat="false" ht="12.8" hidden="false" customHeight="false" outlineLevel="0" collapsed="false">
      <c r="A78" s="1" t="n">
        <v>2091</v>
      </c>
      <c r="C78" s="2" t="n">
        <f aca="false">-H78</f>
        <v>-150000</v>
      </c>
      <c r="D78" s="2" t="n">
        <f aca="false">C78/((1+0.02)^(A78-$B$3))</f>
        <v>-39019.3094598473</v>
      </c>
      <c r="E78" s="2" t="n">
        <f aca="false">E77*(1+$E$3)</f>
        <v>-218929.085421266</v>
      </c>
      <c r="F78" s="2" t="n">
        <f aca="false">E78/((1+0.02)^(A78-$B$3))</f>
        <v>-56949.7448920914</v>
      </c>
      <c r="H78" s="3" t="n">
        <f aca="false">H77</f>
        <v>150000</v>
      </c>
    </row>
    <row r="79" customFormat="false" ht="12.8" hidden="false" customHeight="false" outlineLevel="0" collapsed="false">
      <c r="A79" s="1" t="n">
        <v>2092</v>
      </c>
      <c r="C79" s="2" t="n">
        <f aca="false">-H79</f>
        <v>-150000</v>
      </c>
      <c r="D79" s="2" t="n">
        <f aca="false">C79/((1+0.02)^(A79-$B$3))</f>
        <v>-38254.2249606346</v>
      </c>
      <c r="E79" s="2" t="n">
        <f aca="false">E78*(1+$E$3)</f>
        <v>-221118.376275478</v>
      </c>
      <c r="F79" s="2" t="n">
        <f aca="false">E79/((1+0.02)^(A79-$B$3))</f>
        <v>-56391.4140598159</v>
      </c>
      <c r="H79" s="3" t="n">
        <f aca="false">H78</f>
        <v>150000</v>
      </c>
    </row>
    <row r="80" customFormat="false" ht="12.8" hidden="false" customHeight="false" outlineLevel="0" collapsed="false">
      <c r="A80" s="1" t="n">
        <v>2093</v>
      </c>
      <c r="C80" s="2" t="n">
        <f aca="false">-H80</f>
        <v>-150000</v>
      </c>
      <c r="D80" s="2" t="n">
        <f aca="false">C80/((1+0.02)^(A80-$B$3))</f>
        <v>-37504.1421182692</v>
      </c>
      <c r="E80" s="2" t="n">
        <f aca="false">E79*(1+$E$3)</f>
        <v>-223329.560038233</v>
      </c>
      <c r="F80" s="2" t="n">
        <f aca="false">E80/((1+0.02)^(A80-$B$3))</f>
        <v>-55838.5570592295</v>
      </c>
      <c r="H80" s="3" t="n">
        <f aca="false">H79</f>
        <v>150000</v>
      </c>
    </row>
    <row r="81" customFormat="false" ht="12.8" hidden="false" customHeight="false" outlineLevel="0" collapsed="false">
      <c r="A81" s="1" t="n">
        <v>2094</v>
      </c>
      <c r="C81" s="2" t="n">
        <f aca="false">-H81</f>
        <v>-150000</v>
      </c>
      <c r="D81" s="2" t="n">
        <f aca="false">C81/((1+0.02)^(A81-$B$3))</f>
        <v>-36768.7667826168</v>
      </c>
      <c r="E81" s="2" t="n">
        <f aca="false">E80*(1+$E$3)</f>
        <v>-225562.855638615</v>
      </c>
      <c r="F81" s="2" t="n">
        <f aca="false">E81/((1+0.02)^(A81-$B$3))</f>
        <v>-55291.1202253155</v>
      </c>
      <c r="H81" s="3" t="n">
        <f aca="false">H80</f>
        <v>150000</v>
      </c>
    </row>
    <row r="82" customFormat="false" ht="12.8" hidden="false" customHeight="false" outlineLevel="0" collapsed="false">
      <c r="A82" s="1" t="n">
        <v>2095</v>
      </c>
      <c r="C82" s="2" t="n">
        <f aca="false">-H82</f>
        <v>-150000</v>
      </c>
      <c r="D82" s="2" t="n">
        <f aca="false">C82/((1+0.02)^(A82-$B$3))</f>
        <v>-36047.810571193</v>
      </c>
      <c r="E82" s="2" t="n">
        <f aca="false">E81*(1+$E$3)</f>
        <v>-227818.484195002</v>
      </c>
      <c r="F82" s="2" t="n">
        <f aca="false">E82/((1+0.02)^(A82-$B$3))</f>
        <v>-54749.050419185</v>
      </c>
      <c r="H82" s="3" t="n">
        <f aca="false">H81</f>
        <v>150000</v>
      </c>
    </row>
    <row r="83" customFormat="false" ht="12.8" hidden="false" customHeight="false" outlineLevel="0" collapsed="false">
      <c r="A83" s="1" t="n">
        <v>2096</v>
      </c>
      <c r="C83" s="2" t="n">
        <f aca="false">-H83</f>
        <v>-150000</v>
      </c>
      <c r="D83" s="2" t="n">
        <f aca="false">C83/((1+0.02)^(A83-$B$3))</f>
        <v>-35340.9907560715</v>
      </c>
      <c r="E83" s="2" t="n">
        <f aca="false">E82*(1+$E$3)</f>
        <v>-230096.669036952</v>
      </c>
      <c r="F83" s="2" t="n">
        <f aca="false">E83/((1+0.02)^(A83-$B$3))</f>
        <v>-54212.2950229184</v>
      </c>
      <c r="H83" s="3" t="n">
        <f aca="false">H82</f>
        <v>150000</v>
      </c>
    </row>
    <row r="84" customFormat="false" ht="12.8" hidden="false" customHeight="false" outlineLevel="0" collapsed="false">
      <c r="A84" s="1" t="n">
        <v>2097</v>
      </c>
      <c r="C84" s="2" t="n">
        <f aca="false">-H84</f>
        <v>-150000</v>
      </c>
      <c r="D84" s="2" t="n">
        <f aca="false">C84/((1+0.02)^(A84-$B$3))</f>
        <v>-34648.0301530113</v>
      </c>
      <c r="E84" s="2" t="n">
        <f aca="false">E83*(1+$E$3)</f>
        <v>-232397.635727321</v>
      </c>
      <c r="F84" s="2" t="n">
        <f aca="false">E84/((1+0.02)^(A84-$B$3))</f>
        <v>-53680.8019344584</v>
      </c>
      <c r="H84" s="3" t="n">
        <f aca="false">H83</f>
        <v>150000</v>
      </c>
    </row>
    <row r="85" customFormat="false" ht="12.8" hidden="false" customHeight="false" outlineLevel="0" collapsed="false">
      <c r="A85" s="1" t="n">
        <v>2098</v>
      </c>
      <c r="C85" s="2" t="n">
        <f aca="false">-H85</f>
        <v>-150000</v>
      </c>
      <c r="D85" s="2" t="n">
        <f aca="false">C85/((1+0.02)^(A85-$B$3))</f>
        <v>-33968.6570127562</v>
      </c>
      <c r="E85" s="2" t="n">
        <f aca="false">E84*(1+$E$3)</f>
        <v>-234721.612084594</v>
      </c>
      <c r="F85" s="2" t="n">
        <f aca="false">E85/((1+0.02)^(A85-$B$3))</f>
        <v>-53154.519562552</v>
      </c>
      <c r="H85" s="3" t="n">
        <f aca="false">H84</f>
        <v>150000</v>
      </c>
    </row>
    <row r="86" customFormat="false" ht="12.8" hidden="false" customHeight="false" outlineLevel="0" collapsed="false">
      <c r="A86" s="1" t="n">
        <v>2099</v>
      </c>
      <c r="C86" s="2" t="n">
        <f aca="false">-H86</f>
        <v>-150000</v>
      </c>
      <c r="D86" s="2" t="n">
        <f aca="false">C86/((1+0.02)^(A86-$B$3))</f>
        <v>-33302.6049144669</v>
      </c>
      <c r="E86" s="2" t="n">
        <f aca="false">E85*(1+$E$3)</f>
        <v>-237068.82820544</v>
      </c>
      <c r="F86" s="2" t="n">
        <f aca="false">E86/((1+0.02)^(A86-$B$3))</f>
        <v>-52633.3968217427</v>
      </c>
      <c r="H86" s="3" t="n">
        <f aca="false">H85</f>
        <v>150000</v>
      </c>
    </row>
    <row r="87" customFormat="false" ht="12.8" hidden="false" customHeight="false" outlineLevel="0" collapsed="false">
      <c r="A87" s="1" t="n">
        <v>2100</v>
      </c>
      <c r="C87" s="2" t="n">
        <f aca="false">-H87</f>
        <v>-150000</v>
      </c>
      <c r="D87" s="2" t="n">
        <f aca="false">C87/((1+0.02)^(A87-$B$3))</f>
        <v>-32649.612661242</v>
      </c>
      <c r="E87" s="2" t="n">
        <f aca="false">E86*(1+$E$3)</f>
        <v>-239439.516487495</v>
      </c>
      <c r="F87" s="2" t="n">
        <f aca="false">E87/((1+0.02)^(A87-$B$3))</f>
        <v>-52117.3831274118</v>
      </c>
      <c r="H87" s="3" t="n">
        <f aca="false">H86</f>
        <v>150000</v>
      </c>
    </row>
    <row r="88" customFormat="false" ht="12.8" hidden="false" customHeight="false" outlineLevel="0" collapsed="false">
      <c r="A88" s="1" t="n">
        <v>2101</v>
      </c>
      <c r="C88" s="2" t="n">
        <f aca="false">-H88</f>
        <v>-150000</v>
      </c>
      <c r="D88" s="2" t="n">
        <f aca="false">C88/((1+0.02)^(A88-$B$3))</f>
        <v>-32009.4241776883</v>
      </c>
      <c r="E88" s="2" t="n">
        <f aca="false">E87*(1+$E$3)</f>
        <v>-241833.91165237</v>
      </c>
      <c r="F88" s="2" t="n">
        <f aca="false">E88/((1+0.02)^(A88-$B$3))</f>
        <v>-51606.4283908686</v>
      </c>
      <c r="H88" s="3" t="n">
        <f aca="false">H87</f>
        <v>150000</v>
      </c>
    </row>
    <row r="89" customFormat="false" ht="12.8" hidden="false" customHeight="false" outlineLevel="0" collapsed="false">
      <c r="A89" s="1" t="n">
        <v>2102</v>
      </c>
      <c r="C89" s="2" t="n">
        <f aca="false">-H89</f>
        <v>-150000</v>
      </c>
      <c r="D89" s="2" t="n">
        <f aca="false">C89/((1+0.02)^(A89-$B$3))</f>
        <v>-31381.7884094983</v>
      </c>
      <c r="E89" s="2" t="n">
        <f aca="false">E88*(1+$E$3)</f>
        <v>-244252.250768893</v>
      </c>
      <c r="F89" s="2" t="n">
        <f aca="false">E89/((1+0.02)^(A89-$B$3))</f>
        <v>-51100.4830144875</v>
      </c>
      <c r="H89" s="3" t="n">
        <f aca="false">H88</f>
        <v>150000</v>
      </c>
    </row>
    <row r="90" customFormat="false" ht="12.8" hidden="false" customHeight="false" outlineLevel="0" collapsed="false">
      <c r="A90" s="1" t="n">
        <v>2103</v>
      </c>
      <c r="C90" s="2" t="n">
        <f aca="false">-H90</f>
        <v>-150000</v>
      </c>
      <c r="D90" s="2" t="n">
        <f aca="false">C90/((1+0.02)^(A90-$B$3))</f>
        <v>-30766.4592249983</v>
      </c>
      <c r="E90" s="2" t="n">
        <f aca="false">E89*(1+$E$3)</f>
        <v>-246694.773276582</v>
      </c>
      <c r="F90" s="2" t="n">
        <f aca="false">E90/((1+0.02)^(A90-$B$3))</f>
        <v>-50599.4978868945</v>
      </c>
      <c r="H90" s="3" t="n">
        <f aca="false">H89</f>
        <v>150000</v>
      </c>
    </row>
    <row r="91" customFormat="false" ht="12.8" hidden="false" customHeight="false" outlineLevel="0" collapsed="false">
      <c r="A91" s="1" t="n">
        <v>2104</v>
      </c>
      <c r="C91" s="2" t="n">
        <f aca="false">-H91</f>
        <v>-150000</v>
      </c>
      <c r="D91" s="2" t="n">
        <f aca="false">C91/((1+0.02)^(A91-$B$3))</f>
        <v>-30163.1953186258</v>
      </c>
      <c r="E91" s="2" t="n">
        <f aca="false">E90*(1+$E$3)</f>
        <v>-249161.721009348</v>
      </c>
      <c r="F91" s="2" t="n">
        <f aca="false">E91/((1+0.02)^(A91-$B$3))</f>
        <v>-50103.4243781995</v>
      </c>
      <c r="H91" s="3" t="n">
        <f aca="false">H90</f>
        <v>150000</v>
      </c>
    </row>
    <row r="92" customFormat="false" ht="12.8" hidden="false" customHeight="false" outlineLevel="0" collapsed="false">
      <c r="A92" s="1" t="n">
        <v>2105</v>
      </c>
      <c r="C92" s="2" t="n">
        <f aca="false">-H92</f>
        <v>-150000</v>
      </c>
      <c r="D92" s="2" t="n">
        <f aca="false">C92/((1+0.02)^(A92-$B$3))</f>
        <v>-29571.7601162998</v>
      </c>
      <c r="E92" s="2" t="n">
        <f aca="false">E91*(1+$E$3)</f>
        <v>-251653.338219442</v>
      </c>
      <c r="F92" s="2" t="n">
        <f aca="false">E92/((1+0.02)^(A92-$B$3))</f>
        <v>-49612.214335276</v>
      </c>
      <c r="H92" s="3" t="n">
        <f aca="false">H91</f>
        <v>150000</v>
      </c>
    </row>
    <row r="93" customFormat="false" ht="12.8" hidden="false" customHeight="false" outlineLevel="0" collapsed="false">
      <c r="A93" s="1" t="n">
        <v>2106</v>
      </c>
      <c r="C93" s="2" t="n">
        <f aca="false">-H93</f>
        <v>-150000</v>
      </c>
      <c r="D93" s="2" t="n">
        <f aca="false">C93/((1+0.02)^(A93-$B$3))</f>
        <v>-28991.9216826469</v>
      </c>
      <c r="E93" s="2" t="n">
        <f aca="false">E92*(1+$E$3)</f>
        <v>-254169.871601636</v>
      </c>
      <c r="F93" s="2" t="n">
        <f aca="false">E93/((1+0.02)^(A93-$B$3))</f>
        <v>-49125.820077087</v>
      </c>
      <c r="H93" s="3" t="n">
        <f aca="false">H92</f>
        <v>150000</v>
      </c>
    </row>
    <row r="94" customFormat="false" ht="12.8" hidden="false" customHeight="false" outlineLevel="0" collapsed="false">
      <c r="A94" s="1" t="n">
        <v>2107</v>
      </c>
      <c r="C94" s="2" t="n">
        <f aca="false">-H94</f>
        <v>-150000</v>
      </c>
      <c r="D94" s="2" t="n">
        <f aca="false">C94/((1+0.02)^(A94-$B$3))</f>
        <v>-28423.4526300459</v>
      </c>
      <c r="E94" s="2" t="n">
        <f aca="false">E93*(1+$E$3)</f>
        <v>-256711.570317653</v>
      </c>
      <c r="F94" s="2" t="n">
        <f aca="false">E94/((1+0.02)^(A94-$B$3))</f>
        <v>-48644.1943900567</v>
      </c>
      <c r="H94" s="3" t="n">
        <f aca="false">H93</f>
        <v>150000</v>
      </c>
    </row>
    <row r="95" customFormat="false" ht="12.8" hidden="false" customHeight="false" outlineLevel="0" collapsed="false">
      <c r="A95" s="1" t="n">
        <v>2108</v>
      </c>
      <c r="C95" s="2" t="n">
        <f aca="false">-H95</f>
        <v>-150000</v>
      </c>
      <c r="D95" s="2" t="n">
        <f aca="false">C95/((1+0.02)^(A95-$B$3))</f>
        <v>-27866.1300294568</v>
      </c>
      <c r="E95" s="2" t="n">
        <f aca="false">E94*(1+$E$3)</f>
        <v>-259278.686020829</v>
      </c>
      <c r="F95" s="2" t="n">
        <f aca="false">E95/((1+0.02)^(A95-$B$3))</f>
        <v>-48167.2905234875</v>
      </c>
      <c r="H95" s="3" t="n">
        <f aca="false">H94</f>
        <v>150000</v>
      </c>
    </row>
    <row r="96" customFormat="false" ht="12.8" hidden="false" customHeight="false" outlineLevel="0" collapsed="false">
      <c r="A96" s="1" t="n">
        <v>2109</v>
      </c>
      <c r="C96" s="2" t="n">
        <f aca="false">-H96</f>
        <v>-150000</v>
      </c>
      <c r="D96" s="2" t="n">
        <f aca="false">C96/((1+0.02)^(A96-$B$3))</f>
        <v>-27319.7353229969</v>
      </c>
      <c r="E96" s="2" t="n">
        <f aca="false">E95*(1+$E$3)</f>
        <v>-261871.472881037</v>
      </c>
      <c r="F96" s="2" t="n">
        <f aca="false">E96/((1+0.02)^(A96-$B$3))</f>
        <v>-47695.062185022</v>
      </c>
      <c r="H96" s="3" t="n">
        <f aca="false">H95</f>
        <v>150000</v>
      </c>
    </row>
    <row r="97" customFormat="false" ht="12.8" hidden="false" customHeight="false" outlineLevel="0" collapsed="false">
      <c r="A97" s="1" t="n">
        <v>2110</v>
      </c>
      <c r="C97" s="2" t="n">
        <f aca="false">-H97</f>
        <v>-150000</v>
      </c>
      <c r="D97" s="2" t="n">
        <f aca="false">C97/((1+0.02)^(A97-$B$3))</f>
        <v>-26784.0542382322</v>
      </c>
      <c r="E97" s="2" t="n">
        <f aca="false">E96*(1+$E$3)</f>
        <v>-264490.187609848</v>
      </c>
      <c r="F97" s="2" t="n">
        <f aca="false">E97/((1+0.02)^(A97-$B$3))</f>
        <v>-47227.4635361492</v>
      </c>
      <c r="H97" s="3" t="n">
        <f aca="false">H96</f>
        <v>150000</v>
      </c>
    </row>
    <row r="98" customFormat="false" ht="12.8" hidden="false" customHeight="false" outlineLevel="0" collapsed="false">
      <c r="A98" s="1" t="n">
        <v>2111</v>
      </c>
      <c r="C98" s="2" t="n">
        <f aca="false">-H98</f>
        <v>-150000</v>
      </c>
      <c r="D98" s="2" t="n">
        <f aca="false">C98/((1+0.02)^(A98-$B$3))</f>
        <v>-26258.8767041492</v>
      </c>
      <c r="E98" s="2" t="n">
        <f aca="false">E97*(1+$E$3)</f>
        <v>-267135.089485946</v>
      </c>
      <c r="F98" s="2" t="n">
        <f aca="false">E98/((1+0.02)^(A98-$B$3))</f>
        <v>-46764.4491877556</v>
      </c>
      <c r="H98" s="3" t="n">
        <f aca="false">H97</f>
        <v>150000</v>
      </c>
    </row>
    <row r="99" customFormat="false" ht="12.8" hidden="false" customHeight="false" outlineLevel="0" collapsed="false">
      <c r="A99" s="1" t="n">
        <v>2112</v>
      </c>
      <c r="C99" s="2" t="n">
        <f aca="false">-H99</f>
        <v>-150000</v>
      </c>
      <c r="D99" s="2" t="n">
        <f aca="false">C99/((1+0.02)^(A99-$B$3))</f>
        <v>-25743.9967687738</v>
      </c>
      <c r="E99" s="2" t="n">
        <f aca="false">E98*(1+$E$3)</f>
        <v>-269806.440380806</v>
      </c>
      <c r="F99" s="2" t="n">
        <f aca="false">E99/((1+0.02)^(A99-$B$3))</f>
        <v>-46305.9741957188</v>
      </c>
      <c r="H99" s="3" t="n">
        <f aca="false">H98</f>
        <v>150000</v>
      </c>
    </row>
    <row r="100" customFormat="false" ht="12.8" hidden="false" customHeight="false" outlineLevel="0" collapsed="false">
      <c r="A100" s="1" t="n">
        <v>2113</v>
      </c>
      <c r="C100" s="2" t="n">
        <f aca="false">-H100</f>
        <v>-150000</v>
      </c>
      <c r="D100" s="2" t="n">
        <f aca="false">C100/((1+0.02)^(A100-$B$3))</f>
        <v>-25239.2125184057</v>
      </c>
      <c r="E100" s="2" t="n">
        <f aca="false">E99*(1+$E$3)</f>
        <v>-272504.504784614</v>
      </c>
      <c r="F100" s="2" t="n">
        <f aca="false">E100/((1+0.02)^(A100-$B$3))</f>
        <v>-45851.994056545</v>
      </c>
      <c r="H100" s="3" t="n">
        <f aca="false">H99</f>
        <v>150000</v>
      </c>
    </row>
    <row r="101" customFormat="false" ht="12.8" hidden="false" customHeight="false" outlineLevel="0" collapsed="false">
      <c r="A101" s="1" t="n">
        <v>2114</v>
      </c>
      <c r="C101" s="2" t="n">
        <f aca="false">-H101</f>
        <v>-150000</v>
      </c>
      <c r="D101" s="2" t="n">
        <f aca="false">C101/((1+0.02)^(A101-$B$3))</f>
        <v>-24744.3259984369</v>
      </c>
      <c r="E101" s="2" t="n">
        <f aca="false">E100*(1+$E$3)</f>
        <v>-275229.54983246</v>
      </c>
      <c r="F101" s="2" t="n">
        <f aca="false">E101/((1+0.02)^(A101-$B$3))</f>
        <v>-45402.4647030495</v>
      </c>
      <c r="H101" s="3" t="n">
        <f aca="false">H100</f>
        <v>150000</v>
      </c>
    </row>
    <row r="102" customFormat="false" ht="12.8" hidden="false" customHeight="false" outlineLevel="0" collapsed="false">
      <c r="A102" s="1" t="n">
        <v>2115</v>
      </c>
      <c r="C102" s="2" t="n">
        <f aca="false">-H102</f>
        <v>-150000</v>
      </c>
      <c r="D102" s="2" t="n">
        <f aca="false">C102/((1+0.02)^(A102-$B$3))</f>
        <v>-24259.1431357225</v>
      </c>
      <c r="E102" s="2" t="n">
        <f aca="false">E101*(1+$E$3)</f>
        <v>-277981.845330784</v>
      </c>
      <c r="F102" s="2" t="n">
        <f aca="false">E102/((1+0.02)^(A102-$B$3))</f>
        <v>-44957.3425000784</v>
      </c>
      <c r="H102" s="3" t="n">
        <f aca="false">H101</f>
        <v>150000</v>
      </c>
    </row>
    <row r="103" customFormat="false" ht="12.8" hidden="false" customHeight="false" outlineLevel="0" collapsed="false">
      <c r="A103" s="1" t="n">
        <v>2116</v>
      </c>
      <c r="C103" s="2" t="n">
        <f aca="false">-H103</f>
        <v>-150000</v>
      </c>
      <c r="D103" s="2" t="n">
        <f aca="false">C103/((1+0.02)^(A103-$B$3))</f>
        <v>-23783.473662473</v>
      </c>
      <c r="E103" s="2" t="n">
        <f aca="false">E102*(1+$E$3)</f>
        <v>-280761.663784092</v>
      </c>
      <c r="F103" s="2" t="n">
        <f aca="false">E103/((1+0.02)^(A103-$B$3))</f>
        <v>-44516.5842402737</v>
      </c>
      <c r="H103" s="3" t="n">
        <f aca="false">H102</f>
        <v>150000</v>
      </c>
    </row>
    <row r="104" customFormat="false" ht="12.8" hidden="false" customHeight="false" outlineLevel="0" collapsed="false">
      <c r="A104" s="1" t="n">
        <v>2117</v>
      </c>
      <c r="C104" s="2" t="n">
        <f aca="false">-H104</f>
        <v>-150000</v>
      </c>
      <c r="D104" s="2" t="n">
        <f aca="false">C104/((1+0.02)^(A104-$B$3))</f>
        <v>-23317.1310416402</v>
      </c>
      <c r="E104" s="2" t="n">
        <f aca="false">E103*(1+$E$3)</f>
        <v>-283569.280421933</v>
      </c>
      <c r="F104" s="2" t="n">
        <f aca="false">E104/((1+0.02)^(A104-$B$3))</f>
        <v>-44080.1471398789</v>
      </c>
      <c r="H104" s="3" t="n">
        <f aca="false">H103</f>
        <v>150000</v>
      </c>
    </row>
    <row r="105" customFormat="false" ht="12.8" hidden="false" customHeight="false" outlineLevel="0" collapsed="false">
      <c r="A105" s="1" t="n">
        <v>2118</v>
      </c>
      <c r="C105" s="2" t="n">
        <f aca="false">-H105</f>
        <v>-150000</v>
      </c>
      <c r="D105" s="2" t="n">
        <f aca="false">C105/((1+0.02)^(A105-$B$3))</f>
        <v>-22859.9323937649</v>
      </c>
      <c r="E105" s="2" t="n">
        <f aca="false">E104*(1+$E$3)</f>
        <v>-286404.973226153</v>
      </c>
      <c r="F105" s="2" t="n">
        <f aca="false">E105/((1+0.02)^(A105-$B$3))</f>
        <v>-43647.988834586</v>
      </c>
      <c r="H105" s="3" t="n">
        <f aca="false">H104</f>
        <v>150000</v>
      </c>
    </row>
    <row r="106" customFormat="false" ht="12.8" hidden="false" customHeight="false" outlineLevel="0" collapsed="false">
      <c r="A106" s="1" t="n">
        <v>2119</v>
      </c>
      <c r="C106" s="2" t="n">
        <f aca="false">-H106</f>
        <v>-150000</v>
      </c>
      <c r="D106" s="2" t="n">
        <f aca="false">C106/((1+0.02)^(A106-$B$3))</f>
        <v>-22411.6984252597</v>
      </c>
      <c r="E106" s="2" t="n">
        <f aca="false">E105*(1+$E$3)</f>
        <v>-289269.022958414</v>
      </c>
      <c r="F106" s="2" t="n">
        <f aca="false">E106/((1+0.02)^(A106-$B$3))</f>
        <v>-43220.0673754234</v>
      </c>
      <c r="H106" s="3" t="n">
        <f aca="false">H105</f>
        <v>150000</v>
      </c>
    </row>
    <row r="107" customFormat="false" ht="12.8" hidden="false" customHeight="false" outlineLevel="0" collapsed="false">
      <c r="A107" s="1" t="n">
        <v>2120</v>
      </c>
      <c r="C107" s="2" t="n">
        <f aca="false">-H107</f>
        <v>-150000</v>
      </c>
      <c r="D107" s="2" t="n">
        <f aca="false">C107/((1+0.02)^(A107-$B$3))</f>
        <v>-21972.2533580977</v>
      </c>
      <c r="E107" s="2" t="n">
        <f aca="false">E106*(1+$E$3)</f>
        <v>-292161.713187998</v>
      </c>
      <c r="F107" s="2" t="n">
        <f aca="false">E107/((1+0.02)^(A107-$B$3))</f>
        <v>-42796.3412246839</v>
      </c>
      <c r="H107" s="3" t="n">
        <f aca="false">H106</f>
        <v>150000</v>
      </c>
    </row>
    <row r="108" customFormat="false" ht="12.8" hidden="false" customHeight="false" outlineLevel="0" collapsed="false">
      <c r="A108" s="1" t="n">
        <v>2121</v>
      </c>
      <c r="C108" s="2" t="n">
        <f aca="false">-H108</f>
        <v>-150000</v>
      </c>
      <c r="D108" s="2" t="n">
        <f aca="false">C108/((1+0.02)^(A108-$B$3))</f>
        <v>-21541.4248608801</v>
      </c>
      <c r="E108" s="2" t="n">
        <f aca="false">E107*(1+$E$3)</f>
        <v>-295083.330319878</v>
      </c>
      <c r="F108" s="2" t="n">
        <f aca="false">E108/((1+0.02)^(A108-$B$3))</f>
        <v>-42376.7692518929</v>
      </c>
      <c r="H108" s="3" t="n">
        <f aca="false">H107</f>
        <v>150000</v>
      </c>
    </row>
    <row r="109" customFormat="false" ht="12.8" hidden="false" customHeight="false" outlineLevel="0" collapsed="false">
      <c r="A109" s="1" t="n">
        <v>2122</v>
      </c>
      <c r="C109" s="2" t="n">
        <f aca="false">-H109</f>
        <v>-150000</v>
      </c>
      <c r="D109" s="2" t="n">
        <f aca="false">C109/((1+0.02)^(A109-$B$3))</f>
        <v>-21119.043981255</v>
      </c>
      <c r="E109" s="2" t="n">
        <f aca="false">E108*(1+$E$3)</f>
        <v>-298034.163623077</v>
      </c>
      <c r="F109" s="2" t="n">
        <f aca="false">E109/((1+0.02)^(A109-$B$3))</f>
        <v>-41961.3107298155</v>
      </c>
      <c r="H109" s="3" t="n">
        <f aca="false">H108</f>
        <v>150000</v>
      </c>
    </row>
    <row r="110" customFormat="false" ht="12.8" hidden="false" customHeight="false" outlineLevel="0" collapsed="false">
      <c r="A110" s="1" t="n">
        <v>2123</v>
      </c>
      <c r="C110" s="2" t="n">
        <f aca="false">-H110</f>
        <v>-150000</v>
      </c>
      <c r="D110" s="2" t="n">
        <f aca="false">C110/((1+0.02)^(A110-$B$3))</f>
        <v>-20704.9450796618</v>
      </c>
      <c r="E110" s="2" t="n">
        <f aca="false">E109*(1+$E$3)</f>
        <v>-301014.505259308</v>
      </c>
      <c r="F110" s="2" t="n">
        <f aca="false">E110/((1+0.02)^(A110-$B$3))</f>
        <v>-41549.9253305036</v>
      </c>
      <c r="H110" s="3" t="n">
        <f aca="false">H109</f>
        <v>150000</v>
      </c>
    </row>
    <row r="111" customFormat="false" ht="12.8" hidden="false" customHeight="false" outlineLevel="0" collapsed="false">
      <c r="A111" s="1" t="n">
        <v>2124</v>
      </c>
      <c r="C111" s="2" t="n">
        <f aca="false">-H111</f>
        <v>-150000</v>
      </c>
      <c r="D111" s="2" t="n">
        <f aca="false">C111/((1+0.02)^(A111-$B$3))</f>
        <v>-20298.9657643743</v>
      </c>
      <c r="E111" s="2" t="n">
        <f aca="false">E110*(1+$E$3)</f>
        <v>-304024.650311901</v>
      </c>
      <c r="F111" s="2" t="n">
        <f aca="false">E111/((1+0.02)^(A111-$B$3))</f>
        <v>-41142.573121381</v>
      </c>
      <c r="H111" s="3" t="n">
        <f aca="false">H110</f>
        <v>150000</v>
      </c>
    </row>
    <row r="112" customFormat="false" ht="12.8" hidden="false" customHeight="false" outlineLevel="0" collapsed="false">
      <c r="A112" s="1" t="n">
        <v>2125</v>
      </c>
      <c r="C112" s="2" t="n">
        <f aca="false">-H112</f>
        <v>-150000</v>
      </c>
      <c r="D112" s="2" t="n">
        <f aca="false">C112/((1+0.02)^(A112-$B$3))</f>
        <v>-19900.946827818</v>
      </c>
      <c r="E112" s="2" t="n">
        <f aca="false">E111*(1+$E$3)</f>
        <v>-307064.89681502</v>
      </c>
      <c r="F112" s="2" t="n">
        <f aca="false">E112/((1+0.02)^(A112-$B$3))</f>
        <v>-40739.2145613675</v>
      </c>
      <c r="H112" s="3" t="n">
        <f aca="false">H111</f>
        <v>150000</v>
      </c>
    </row>
    <row r="113" customFormat="false" ht="12.8" hidden="false" customHeight="false" outlineLevel="0" collapsed="false">
      <c r="A113" s="1" t="n">
        <v>2126</v>
      </c>
      <c r="C113" s="2" t="n">
        <f aca="false">-H113</f>
        <v>-150000</v>
      </c>
      <c r="D113" s="2" t="n">
        <f aca="false">C113/((1+0.02)^(A113-$B$3))</f>
        <v>-19510.7321841353</v>
      </c>
      <c r="E113" s="2" t="n">
        <f aca="false">E112*(1+$E$3)</f>
        <v>-310135.54578317</v>
      </c>
      <c r="F113" s="2" t="n">
        <f aca="false">E113/((1+0.02)^(A113-$B$3))</f>
        <v>-40339.8104970403</v>
      </c>
      <c r="H113" s="3" t="n">
        <f aca="false">H112</f>
        <v>150000</v>
      </c>
      <c r="J113" s="1" t="s">
        <v>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52"/>
    <col collapsed="false" customWidth="true" hidden="false" outlineLevel="0" max="2" min="2" style="1" width="5.3"/>
    <col collapsed="false" customWidth="false" hidden="false" outlineLevel="0" max="4" min="3" style="2" width="11.52"/>
    <col collapsed="false" customWidth="true" hidden="false" outlineLevel="0" max="5" min="5" style="1" width="2.59"/>
    <col collapsed="false" customWidth="false" hidden="false" outlineLevel="0" max="1008" min="6" style="1" width="11.52"/>
  </cols>
  <sheetData>
    <row r="1" customFormat="false" ht="12.8" hidden="false" customHeight="false" outlineLevel="0" collapsed="false">
      <c r="B1" s="1" t="n">
        <v>2023</v>
      </c>
      <c r="C1" s="4" t="s">
        <v>0</v>
      </c>
      <c r="D1" s="4" t="s">
        <v>1</v>
      </c>
    </row>
    <row r="2" customFormat="false" ht="12.8" hidden="false" customHeight="false" outlineLevel="0" collapsed="false">
      <c r="A2" s="2" t="n">
        <f aca="false">7722*650</f>
        <v>5019300</v>
      </c>
      <c r="B2" s="10" t="n">
        <v>0.02</v>
      </c>
      <c r="C2" s="6" t="n">
        <f aca="false">SUM(C4:C111)</f>
        <v>-10038600</v>
      </c>
      <c r="D2" s="6" t="n">
        <f aca="false">SUM(D4:D111)</f>
        <v>-4076930.37344644</v>
      </c>
    </row>
    <row r="3" customFormat="false" ht="12.8" hidden="false" customHeight="false" outlineLevel="0" collapsed="false">
      <c r="C3" s="4" t="s">
        <v>9</v>
      </c>
    </row>
    <row r="4" customFormat="false" ht="12.8" hidden="false" customHeight="false" outlineLevel="0" collapsed="false">
      <c r="A4" s="1" t="n">
        <v>2019</v>
      </c>
      <c r="D4" s="2" t="n">
        <f aca="false">C4/((1+0.02)^(A4-$B$1))</f>
        <v>0</v>
      </c>
    </row>
    <row r="5" customFormat="false" ht="12.8" hidden="false" customHeight="false" outlineLevel="0" collapsed="false">
      <c r="A5" s="1" t="n">
        <v>2020</v>
      </c>
      <c r="D5" s="2" t="n">
        <f aca="false">C5/((1+0.02)^(A5-$B$1))</f>
        <v>0</v>
      </c>
    </row>
    <row r="6" customFormat="false" ht="12.8" hidden="false" customHeight="false" outlineLevel="0" collapsed="false">
      <c r="A6" s="1" t="n">
        <v>2021</v>
      </c>
      <c r="D6" s="2" t="n">
        <f aca="false">C6/((1+0.02)^(A6-$B$1))</f>
        <v>0</v>
      </c>
    </row>
    <row r="7" customFormat="false" ht="12.8" hidden="false" customHeight="false" outlineLevel="0" collapsed="false">
      <c r="A7" s="1" t="n">
        <v>2022</v>
      </c>
      <c r="D7" s="2" t="n">
        <f aca="false">C7/((1+0.02)^(A7-$B$1))</f>
        <v>0</v>
      </c>
    </row>
    <row r="8" customFormat="false" ht="12.8" hidden="false" customHeight="false" outlineLevel="0" collapsed="false">
      <c r="A8" s="1" t="n">
        <v>2023</v>
      </c>
      <c r="D8" s="2" t="n">
        <f aca="false">C8/((1+0.02)^(A8-$B$1))</f>
        <v>0</v>
      </c>
    </row>
    <row r="9" customFormat="false" ht="12.8" hidden="false" customHeight="false" outlineLevel="0" collapsed="false">
      <c r="A9" s="1" t="n">
        <v>2024</v>
      </c>
      <c r="D9" s="2" t="n">
        <f aca="false">C9/((1+0.02)^(A9-$B$1))</f>
        <v>0</v>
      </c>
    </row>
    <row r="10" customFormat="false" ht="12.8" hidden="false" customHeight="false" outlineLevel="0" collapsed="false">
      <c r="A10" s="1" t="n">
        <v>2025</v>
      </c>
      <c r="D10" s="2" t="n">
        <f aca="false">C10/((1+0.02)^(A10-$B$1))</f>
        <v>0</v>
      </c>
    </row>
    <row r="11" customFormat="false" ht="12.8" hidden="false" customHeight="false" outlineLevel="0" collapsed="false">
      <c r="A11" s="7" t="n">
        <v>2026</v>
      </c>
      <c r="B11" s="7"/>
      <c r="C11" s="8"/>
      <c r="D11" s="8" t="n">
        <f aca="false">C11/((1+0.02)^(A11-$B$1))</f>
        <v>0</v>
      </c>
    </row>
    <row r="12" customFormat="false" ht="12.8" hidden="false" customHeight="false" outlineLevel="0" collapsed="false">
      <c r="A12" s="1" t="n">
        <v>2027</v>
      </c>
      <c r="C12" s="2" t="n">
        <f aca="false">-$A$2*$B$2</f>
        <v>-100386</v>
      </c>
      <c r="D12" s="2" t="n">
        <f aca="false">C12/((1+0.02)^(A12-$B$1))</f>
        <v>-92741.1469370977</v>
      </c>
    </row>
    <row r="13" customFormat="false" ht="12.8" hidden="false" customHeight="false" outlineLevel="0" collapsed="false">
      <c r="A13" s="1" t="n">
        <v>2028</v>
      </c>
      <c r="C13" s="2" t="n">
        <f aca="false">-$A$2*$B$2</f>
        <v>-100386</v>
      </c>
      <c r="D13" s="2" t="n">
        <f aca="false">C13/((1+0.02)^(A13-$B$1))</f>
        <v>-90922.6930755859</v>
      </c>
    </row>
    <row r="14" customFormat="false" ht="12.8" hidden="false" customHeight="false" outlineLevel="0" collapsed="false">
      <c r="A14" s="1" t="n">
        <v>2029</v>
      </c>
      <c r="C14" s="2" t="n">
        <f aca="false">-$A$2*$B$2</f>
        <v>-100386</v>
      </c>
      <c r="D14" s="2" t="n">
        <f aca="false">C14/((1+0.02)^(A14-$B$1))</f>
        <v>-89139.8951721431</v>
      </c>
    </row>
    <row r="15" customFormat="false" ht="12.8" hidden="false" customHeight="false" outlineLevel="0" collapsed="false">
      <c r="A15" s="1" t="n">
        <v>2030</v>
      </c>
      <c r="C15" s="2" t="n">
        <f aca="false">-$A$2*$B$2</f>
        <v>-100386</v>
      </c>
      <c r="D15" s="2" t="n">
        <f aca="false">C15/((1+0.02)^(A15-$B$1))</f>
        <v>-87392.0540903363</v>
      </c>
    </row>
    <row r="16" customFormat="false" ht="12.8" hidden="false" customHeight="false" outlineLevel="0" collapsed="false">
      <c r="A16" s="1" t="n">
        <v>2031</v>
      </c>
      <c r="C16" s="2" t="n">
        <f aca="false">-$A$2*$B$2</f>
        <v>-100386</v>
      </c>
      <c r="D16" s="2" t="n">
        <f aca="false">C16/((1+0.02)^(A16-$B$1))</f>
        <v>-85678.4844022905</v>
      </c>
    </row>
    <row r="17" customFormat="false" ht="12.8" hidden="false" customHeight="false" outlineLevel="0" collapsed="false">
      <c r="A17" s="1" t="n">
        <v>2032</v>
      </c>
      <c r="C17" s="2" t="n">
        <f aca="false">-$A$2*$B$2</f>
        <v>-100386</v>
      </c>
      <c r="D17" s="2" t="n">
        <f aca="false">C17/((1+0.02)^(A17-$B$1))</f>
        <v>-83998.5141198927</v>
      </c>
    </row>
    <row r="18" customFormat="false" ht="12.8" hidden="false" customHeight="false" outlineLevel="0" collapsed="false">
      <c r="A18" s="1" t="n">
        <v>2033</v>
      </c>
      <c r="C18" s="2" t="n">
        <f aca="false">-$A$2*$B$2</f>
        <v>-100386</v>
      </c>
      <c r="D18" s="2" t="n">
        <f aca="false">C18/((1+0.02)^(A18-$B$1))</f>
        <v>-82351.4844312673</v>
      </c>
    </row>
    <row r="19" customFormat="false" ht="12.8" hidden="false" customHeight="false" outlineLevel="0" collapsed="false">
      <c r="A19" s="1" t="n">
        <v>2034</v>
      </c>
      <c r="C19" s="2" t="n">
        <f aca="false">-$A$2*$B$2</f>
        <v>-100386</v>
      </c>
      <c r="D19" s="2" t="n">
        <f aca="false">C19/((1+0.02)^(A19-$B$1))</f>
        <v>-80736.749442419</v>
      </c>
    </row>
    <row r="20" customFormat="false" ht="12.8" hidden="false" customHeight="false" outlineLevel="0" collapsed="false">
      <c r="A20" s="1" t="n">
        <v>2035</v>
      </c>
      <c r="C20" s="2" t="n">
        <f aca="false">-$A$2*$B$2</f>
        <v>-100386</v>
      </c>
      <c r="D20" s="2" t="n">
        <f aca="false">C20/((1+0.02)^(A20-$B$1))</f>
        <v>-79153.6759239401</v>
      </c>
    </row>
    <row r="21" customFormat="false" ht="12.8" hidden="false" customHeight="false" outlineLevel="0" collapsed="false">
      <c r="A21" s="1" t="n">
        <v>2036</v>
      </c>
      <c r="C21" s="2" t="n">
        <f aca="false">-$A$2*$B$2</f>
        <v>-100386</v>
      </c>
      <c r="D21" s="2" t="n">
        <f aca="false">C21/((1+0.02)^(A21-$B$1))</f>
        <v>-77601.6430626864</v>
      </c>
    </row>
    <row r="22" customFormat="false" ht="12.8" hidden="false" customHeight="false" outlineLevel="0" collapsed="false">
      <c r="A22" s="1" t="n">
        <v>2037</v>
      </c>
      <c r="C22" s="2" t="n">
        <f aca="false">-$A$2*$B$2</f>
        <v>-100386</v>
      </c>
      <c r="D22" s="2" t="n">
        <f aca="false">C22/((1+0.02)^(A22-$B$1))</f>
        <v>-76080.04221832</v>
      </c>
    </row>
    <row r="23" customFormat="false" ht="12.8" hidden="false" customHeight="false" outlineLevel="0" collapsed="false">
      <c r="A23" s="1" t="n">
        <v>2038</v>
      </c>
      <c r="C23" s="2" t="n">
        <f aca="false">-$A$2*$B$2</f>
        <v>-100386</v>
      </c>
      <c r="D23" s="2" t="n">
        <f aca="false">C23/((1+0.02)^(A23-$B$1))</f>
        <v>-74588.2766846275</v>
      </c>
    </row>
    <row r="24" customFormat="false" ht="12.8" hidden="false" customHeight="false" outlineLevel="0" collapsed="false">
      <c r="A24" s="1" t="n">
        <v>2039</v>
      </c>
      <c r="C24" s="2" t="n">
        <f aca="false">-$A$2*$B$2</f>
        <v>-100386</v>
      </c>
      <c r="D24" s="2" t="n">
        <f aca="false">C24/((1+0.02)^(A24-$B$1))</f>
        <v>-73125.7614555171</v>
      </c>
    </row>
    <row r="25" customFormat="false" ht="12.8" hidden="false" customHeight="false" outlineLevel="0" collapsed="false">
      <c r="A25" s="1" t="n">
        <v>2040</v>
      </c>
      <c r="C25" s="2" t="n">
        <f aca="false">-$A$2*$B$2</f>
        <v>-100386</v>
      </c>
      <c r="D25" s="2" t="n">
        <f aca="false">C25/((1+0.02)^(A25-$B$1))</f>
        <v>-71691.922995605</v>
      </c>
    </row>
    <row r="26" customFormat="false" ht="12.8" hidden="false" customHeight="false" outlineLevel="0" collapsed="false">
      <c r="A26" s="1" t="n">
        <v>2041</v>
      </c>
      <c r="C26" s="2" t="n">
        <f aca="false">-$A$2*$B$2</f>
        <v>-100386</v>
      </c>
      <c r="D26" s="2" t="n">
        <f aca="false">C26/((1+0.02)^(A26-$B$1))</f>
        <v>-70286.199015299</v>
      </c>
    </row>
    <row r="27" customFormat="false" ht="12.8" hidden="false" customHeight="false" outlineLevel="0" collapsed="false">
      <c r="A27" s="1" t="n">
        <v>2042</v>
      </c>
      <c r="C27" s="2" t="n">
        <f aca="false">-$A$2*$B$2</f>
        <v>-100386</v>
      </c>
      <c r="D27" s="2" t="n">
        <f aca="false">C27/((1+0.02)^(A27-$B$1))</f>
        <v>-68908.0382502932</v>
      </c>
    </row>
    <row r="28" customFormat="false" ht="12.8" hidden="false" customHeight="false" outlineLevel="0" collapsed="false">
      <c r="A28" s="1" t="n">
        <v>2043</v>
      </c>
      <c r="C28" s="2" t="n">
        <f aca="false">-$A$2*$B$2</f>
        <v>-100386</v>
      </c>
      <c r="D28" s="2" t="n">
        <f aca="false">C28/((1+0.02)^(A28-$B$1))</f>
        <v>-67556.9002453855</v>
      </c>
    </row>
    <row r="29" customFormat="false" ht="12.8" hidden="false" customHeight="false" outlineLevel="0" collapsed="false">
      <c r="A29" s="1" t="n">
        <v>2044</v>
      </c>
      <c r="C29" s="2" t="n">
        <f aca="false">-$A$2*$B$2</f>
        <v>-100386</v>
      </c>
      <c r="D29" s="2" t="n">
        <f aca="false">C29/((1+0.02)^(A29-$B$1))</f>
        <v>-66232.2551425348</v>
      </c>
    </row>
    <row r="30" customFormat="false" ht="12.8" hidden="false" customHeight="false" outlineLevel="0" collapsed="false">
      <c r="A30" s="1" t="n">
        <v>2045</v>
      </c>
      <c r="C30" s="2" t="n">
        <f aca="false">-$A$2*$B$2</f>
        <v>-100386</v>
      </c>
      <c r="D30" s="2" t="n">
        <f aca="false">C30/((1+0.02)^(A30-$B$1))</f>
        <v>-64933.5834730733</v>
      </c>
    </row>
    <row r="31" customFormat="false" ht="12.8" hidden="false" customHeight="false" outlineLevel="0" collapsed="false">
      <c r="A31" s="1" t="n">
        <v>2046</v>
      </c>
      <c r="C31" s="2" t="n">
        <f aca="false">-$A$2*$B$2</f>
        <v>-100386</v>
      </c>
      <c r="D31" s="2" t="n">
        <f aca="false">C31/((1+0.02)^(A31-$B$1))</f>
        <v>-63660.3759539934</v>
      </c>
    </row>
    <row r="32" customFormat="false" ht="12.8" hidden="false" customHeight="false" outlineLevel="0" collapsed="false">
      <c r="A32" s="1" t="n">
        <v>2047</v>
      </c>
      <c r="C32" s="2" t="n">
        <f aca="false">-$A$2*$B$2</f>
        <v>-100386</v>
      </c>
      <c r="D32" s="2" t="n">
        <f aca="false">C32/((1+0.02)^(A32-$B$1))</f>
        <v>-62412.1332882288</v>
      </c>
    </row>
    <row r="33" customFormat="false" ht="12.8" hidden="false" customHeight="false" outlineLevel="0" collapsed="false">
      <c r="A33" s="1" t="n">
        <v>2048</v>
      </c>
      <c r="C33" s="2" t="n">
        <f aca="false">-$A$2*$B$2</f>
        <v>-100386</v>
      </c>
      <c r="D33" s="2" t="n">
        <f aca="false">C33/((1+0.02)^(A33-$B$1))</f>
        <v>-61188.3659688518</v>
      </c>
    </row>
    <row r="34" customFormat="false" ht="12.8" hidden="false" customHeight="false" outlineLevel="0" collapsed="false">
      <c r="A34" s="1" t="n">
        <v>2049</v>
      </c>
      <c r="C34" s="2" t="n">
        <f aca="false">-$A$2*$B$2</f>
        <v>-100386</v>
      </c>
      <c r="D34" s="2" t="n">
        <f aca="false">C34/((1+0.02)^(A34-$B$1))</f>
        <v>-59988.5940871096</v>
      </c>
    </row>
    <row r="35" customFormat="false" ht="12.8" hidden="false" customHeight="false" outlineLevel="0" collapsed="false">
      <c r="A35" s="1" t="n">
        <v>2050</v>
      </c>
      <c r="C35" s="2" t="n">
        <f aca="false">-$A$2*$B$2</f>
        <v>-100386</v>
      </c>
      <c r="D35" s="2" t="n">
        <f aca="false">C35/((1+0.02)^(A35-$B$1))</f>
        <v>-58812.3471442251</v>
      </c>
    </row>
    <row r="36" customFormat="false" ht="12.8" hidden="false" customHeight="false" outlineLevel="0" collapsed="false">
      <c r="A36" s="1" t="n">
        <v>2051</v>
      </c>
      <c r="C36" s="2" t="n">
        <f aca="false">-$A$2*$B$2</f>
        <v>-100386</v>
      </c>
      <c r="D36" s="2" t="n">
        <f aca="false">C36/((1+0.02)^(A36-$B$1))</f>
        <v>-57659.1638668874</v>
      </c>
    </row>
    <row r="37" customFormat="false" ht="12.8" hidden="false" customHeight="false" outlineLevel="0" collapsed="false">
      <c r="A37" s="7" t="n">
        <v>2052</v>
      </c>
      <c r="B37" s="7"/>
      <c r="C37" s="8" t="n">
        <f aca="false">-$A$2*$B$2</f>
        <v>-100386</v>
      </c>
      <c r="D37" s="8" t="n">
        <f aca="false">C37/((1+0.02)^(A37-$B$1))</f>
        <v>-56528.5920263602</v>
      </c>
      <c r="F37" s="1" t="s">
        <v>7</v>
      </c>
    </row>
    <row r="38" customFormat="false" ht="12.8" hidden="false" customHeight="false" outlineLevel="0" collapsed="false">
      <c r="A38" s="1" t="n">
        <v>2053</v>
      </c>
      <c r="C38" s="2" t="n">
        <f aca="false">-$A$2*$B$2</f>
        <v>-100386</v>
      </c>
      <c r="D38" s="2" t="n">
        <f aca="false">C38/((1+0.02)^(A38-$B$1))</f>
        <v>-55420.1882611374</v>
      </c>
    </row>
    <row r="39" customFormat="false" ht="12.8" hidden="false" customHeight="false" outlineLevel="0" collapsed="false">
      <c r="A39" s="1" t="n">
        <v>2054</v>
      </c>
      <c r="C39" s="2" t="n">
        <f aca="false">-$A$2*$B$2</f>
        <v>-100386</v>
      </c>
      <c r="D39" s="2" t="n">
        <f aca="false">C39/((1+0.02)^(A39-$B$1))</f>
        <v>-54333.5179030759</v>
      </c>
    </row>
    <row r="40" customFormat="false" ht="12.8" hidden="false" customHeight="false" outlineLevel="0" collapsed="false">
      <c r="A40" s="1" t="n">
        <v>2055</v>
      </c>
      <c r="C40" s="2" t="n">
        <f aca="false">-$A$2*$B$2</f>
        <v>-100386</v>
      </c>
      <c r="D40" s="2" t="n">
        <f aca="false">C40/((1+0.02)^(A40-$B$1))</f>
        <v>-53268.1548069372</v>
      </c>
    </row>
    <row r="41" customFormat="false" ht="12.8" hidden="false" customHeight="false" outlineLevel="0" collapsed="false">
      <c r="A41" s="1" t="n">
        <v>2056</v>
      </c>
      <c r="C41" s="2" t="n">
        <f aca="false">-$A$2*$B$2</f>
        <v>-100386</v>
      </c>
      <c r="D41" s="2" t="n">
        <f aca="false">C41/((1+0.02)^(A41-$B$1))</f>
        <v>-52223.6811832717</v>
      </c>
    </row>
    <row r="42" customFormat="false" ht="12.8" hidden="false" customHeight="false" outlineLevel="0" collapsed="false">
      <c r="A42" s="1" t="n">
        <v>2057</v>
      </c>
      <c r="C42" s="2" t="n">
        <f aca="false">-$A$2*$B$2</f>
        <v>-100386</v>
      </c>
      <c r="D42" s="2" t="n">
        <f aca="false">C42/((1+0.02)^(A42-$B$1))</f>
        <v>-51199.6874345801</v>
      </c>
    </row>
    <row r="43" customFormat="false" ht="12.8" hidden="false" customHeight="false" outlineLevel="0" collapsed="false">
      <c r="A43" s="1" t="n">
        <v>2058</v>
      </c>
      <c r="C43" s="2" t="n">
        <f aca="false">-$A$2*$B$2</f>
        <v>-100386</v>
      </c>
      <c r="D43" s="2" t="n">
        <f aca="false">C43/((1+0.02)^(A43-$B$1))</f>
        <v>-50195.7719946864</v>
      </c>
    </row>
    <row r="44" customFormat="false" ht="12.8" hidden="false" customHeight="false" outlineLevel="0" collapsed="false">
      <c r="A44" s="1" t="n">
        <v>2059</v>
      </c>
      <c r="C44" s="2" t="n">
        <f aca="false">-$A$2*$B$2</f>
        <v>-100386</v>
      </c>
      <c r="D44" s="2" t="n">
        <f aca="false">C44/((1+0.02)^(A44-$B$1))</f>
        <v>-49211.5411712612</v>
      </c>
    </row>
    <row r="45" customFormat="false" ht="12.8" hidden="false" customHeight="false" outlineLevel="0" collapsed="false">
      <c r="A45" s="1" t="n">
        <v>2060</v>
      </c>
      <c r="C45" s="2" t="n">
        <f aca="false">-$A$2*$B$2</f>
        <v>-100386</v>
      </c>
      <c r="D45" s="2" t="n">
        <f aca="false">C45/((1+0.02)^(A45-$B$1))</f>
        <v>-48246.6089914325</v>
      </c>
    </row>
    <row r="46" customFormat="false" ht="12.8" hidden="false" customHeight="false" outlineLevel="0" collapsed="false">
      <c r="A46" s="1" t="n">
        <v>2061</v>
      </c>
      <c r="C46" s="2" t="n">
        <f aca="false">-$A$2*$B$2</f>
        <v>-100386</v>
      </c>
      <c r="D46" s="2" t="n">
        <f aca="false">C46/((1+0.02)^(A46-$B$1))</f>
        <v>-47300.597050424</v>
      </c>
    </row>
    <row r="47" customFormat="false" ht="12.8" hidden="false" customHeight="false" outlineLevel="0" collapsed="false">
      <c r="A47" s="1" t="n">
        <v>2062</v>
      </c>
      <c r="C47" s="2" t="n">
        <f aca="false">-$A$2*$B$2</f>
        <v>-100386</v>
      </c>
      <c r="D47" s="2" t="n">
        <f aca="false">C47/((1+0.02)^(A47-$B$1))</f>
        <v>-46373.1343631608</v>
      </c>
    </row>
    <row r="48" customFormat="false" ht="12.8" hidden="false" customHeight="false" outlineLevel="0" collapsed="false">
      <c r="A48" s="1" t="n">
        <v>2063</v>
      </c>
      <c r="C48" s="2" t="n">
        <f aca="false">-$A$2*$B$2</f>
        <v>-100386</v>
      </c>
      <c r="D48" s="2" t="n">
        <f aca="false">C48/((1+0.02)^(A48-$B$1))</f>
        <v>-45463.8572187851</v>
      </c>
    </row>
    <row r="49" customFormat="false" ht="12.8" hidden="false" customHeight="false" outlineLevel="0" collapsed="false">
      <c r="A49" s="1" t="n">
        <v>2064</v>
      </c>
      <c r="C49" s="2" t="n">
        <f aca="false">-$A$2*$B$2</f>
        <v>-100386</v>
      </c>
      <c r="D49" s="2" t="n">
        <f aca="false">C49/((1+0.02)^(A49-$B$1))</f>
        <v>-44572.4090380246</v>
      </c>
    </row>
    <row r="50" customFormat="false" ht="12.8" hidden="false" customHeight="false" outlineLevel="0" collapsed="false">
      <c r="A50" s="1" t="n">
        <v>2065</v>
      </c>
      <c r="C50" s="2" t="n">
        <f aca="false">-$A$2*$B$2</f>
        <v>-100386</v>
      </c>
      <c r="D50" s="2" t="n">
        <f aca="false">C50/((1+0.02)^(A50-$B$1))</f>
        <v>-43698.4402333575</v>
      </c>
    </row>
    <row r="51" customFormat="false" ht="12.8" hidden="false" customHeight="false" outlineLevel="0" collapsed="false">
      <c r="A51" s="1" t="n">
        <v>2066</v>
      </c>
      <c r="C51" s="2" t="n">
        <f aca="false">-$A$2*$B$2</f>
        <v>-100386</v>
      </c>
      <c r="D51" s="2" t="n">
        <f aca="false">C51/((1+0.02)^(A51-$B$1))</f>
        <v>-42841.6080719191</v>
      </c>
    </row>
    <row r="52" customFormat="false" ht="12.8" hidden="false" customHeight="false" outlineLevel="0" collapsed="false">
      <c r="A52" s="1" t="n">
        <v>2067</v>
      </c>
      <c r="C52" s="2" t="n">
        <f aca="false">-$A$2*$B$2</f>
        <v>-100386</v>
      </c>
      <c r="D52" s="2" t="n">
        <f aca="false">C52/((1+0.02)^(A52-$B$1))</f>
        <v>-42001.5765410971</v>
      </c>
    </row>
    <row r="53" customFormat="false" ht="12.8" hidden="false" customHeight="false" outlineLevel="0" collapsed="false">
      <c r="A53" s="1" t="n">
        <v>2068</v>
      </c>
      <c r="C53" s="2" t="n">
        <f aca="false">-$A$2*$B$2</f>
        <v>-100386</v>
      </c>
      <c r="D53" s="2" t="n">
        <f aca="false">C53/((1+0.02)^(A53-$B$1))</f>
        <v>-41178.0162167619</v>
      </c>
    </row>
    <row r="54" customFormat="false" ht="12.8" hidden="false" customHeight="false" outlineLevel="0" collapsed="false">
      <c r="A54" s="1" t="n">
        <v>2069</v>
      </c>
      <c r="C54" s="2" t="n">
        <f aca="false">-$A$2*$B$2</f>
        <v>-100386</v>
      </c>
      <c r="D54" s="2" t="n">
        <f aca="false">C54/((1+0.02)^(A54-$B$1))</f>
        <v>-40370.6041340803</v>
      </c>
    </row>
    <row r="55" customFormat="false" ht="12.8" hidden="false" customHeight="false" outlineLevel="0" collapsed="false">
      <c r="A55" s="1" t="n">
        <v>2070</v>
      </c>
      <c r="C55" s="2" t="n">
        <f aca="false">-$A$2*$B$2</f>
        <v>-100386</v>
      </c>
      <c r="D55" s="2" t="n">
        <f aca="false">C55/((1+0.02)^(A55-$B$1))</f>
        <v>-39579.023660863</v>
      </c>
    </row>
    <row r="56" customFormat="false" ht="12.8" hidden="false" customHeight="false" outlineLevel="0" collapsed="false">
      <c r="A56" s="1" t="n">
        <v>2071</v>
      </c>
      <c r="C56" s="2" t="n">
        <f aca="false">-$A$2*$B$2</f>
        <v>-100386</v>
      </c>
      <c r="D56" s="2" t="n">
        <f aca="false">C56/((1+0.02)^(A56-$B$1))</f>
        <v>-38802.9643733951</v>
      </c>
    </row>
    <row r="57" customFormat="false" ht="12.8" hidden="false" customHeight="false" outlineLevel="0" collapsed="false">
      <c r="A57" s="1" t="n">
        <v>2072</v>
      </c>
      <c r="C57" s="2" t="n">
        <f aca="false">-$A$2*$B$2</f>
        <v>-100386</v>
      </c>
      <c r="D57" s="2" t="n">
        <f aca="false">C57/((1+0.02)^(A57-$B$1))</f>
        <v>-38042.1219347011</v>
      </c>
    </row>
    <row r="58" customFormat="false" ht="12.8" hidden="false" customHeight="false" outlineLevel="0" collapsed="false">
      <c r="A58" s="1" t="n">
        <v>2073</v>
      </c>
      <c r="C58" s="2" t="n">
        <f aca="false">-$A$2*$B$2</f>
        <v>-100386</v>
      </c>
      <c r="D58" s="2" t="n">
        <f aca="false">C58/((1+0.02)^(A58-$B$1))</f>
        <v>-37296.1979751972</v>
      </c>
    </row>
    <row r="59" customFormat="false" ht="12.8" hidden="false" customHeight="false" outlineLevel="0" collapsed="false">
      <c r="A59" s="1" t="n">
        <v>2074</v>
      </c>
      <c r="C59" s="2" t="n">
        <f aca="false">-$A$2*$B$2</f>
        <v>-100386</v>
      </c>
      <c r="D59" s="2" t="n">
        <f aca="false">C59/((1+0.02)^(A59-$B$1))</f>
        <v>-36564.8999756835</v>
      </c>
    </row>
    <row r="60" customFormat="false" ht="12.8" hidden="false" customHeight="false" outlineLevel="0" collapsed="false">
      <c r="A60" s="1" t="n">
        <v>2075</v>
      </c>
      <c r="C60" s="2" t="n">
        <f aca="false">-$A$2*$B$2</f>
        <v>-100386</v>
      </c>
      <c r="D60" s="2" t="n">
        <f aca="false">C60/((1+0.02)^(A60-$B$1))</f>
        <v>-35847.9411526309</v>
      </c>
    </row>
    <row r="61" customFormat="false" ht="12.8" hidden="false" customHeight="false" outlineLevel="0" collapsed="false">
      <c r="A61" s="1" t="n">
        <v>2076</v>
      </c>
      <c r="C61" s="2" t="n">
        <f aca="false">-$A$2*$B$2</f>
        <v>-100386</v>
      </c>
      <c r="D61" s="2" t="n">
        <f aca="false">C61/((1+0.02)^(A61-$B$1))</f>
        <v>-35145.0403457165</v>
      </c>
    </row>
    <row r="62" customFormat="false" ht="12.8" hidden="false" customHeight="false" outlineLevel="0" collapsed="false">
      <c r="A62" s="1" t="n">
        <v>2077</v>
      </c>
      <c r="C62" s="2" t="n">
        <f aca="false">-$A$2*$B$2</f>
        <v>-100386</v>
      </c>
      <c r="D62" s="2" t="n">
        <f aca="false">C62/((1+0.02)^(A62-$B$1))</f>
        <v>-34455.9219075652</v>
      </c>
    </row>
    <row r="63" customFormat="false" ht="12.8" hidden="false" customHeight="false" outlineLevel="0" collapsed="false">
      <c r="A63" s="1" t="n">
        <v>2078</v>
      </c>
      <c r="C63" s="2" t="n">
        <f aca="false">-$A$2*$B$2</f>
        <v>-100386</v>
      </c>
      <c r="D63" s="2" t="n">
        <f aca="false">C63/((1+0.02)^(A63-$B$1))</f>
        <v>-33780.3155956522</v>
      </c>
    </row>
    <row r="64" customFormat="false" ht="12.8" hidden="false" customHeight="false" outlineLevel="0" collapsed="false">
      <c r="A64" s="1" t="n">
        <v>2079</v>
      </c>
      <c r="C64" s="2" t="n">
        <f aca="false">-$A$2*$B$2</f>
        <v>-100386</v>
      </c>
      <c r="D64" s="2" t="n">
        <f aca="false">C64/((1+0.02)^(A64-$B$1))</f>
        <v>-33117.9564663257</v>
      </c>
    </row>
    <row r="65" customFormat="false" ht="12.8" hidden="false" customHeight="false" outlineLevel="0" collapsed="false">
      <c r="A65" s="1" t="n">
        <v>2080</v>
      </c>
      <c r="C65" s="2" t="n">
        <f aca="false">-$A$2*$B$2</f>
        <v>-100386</v>
      </c>
      <c r="D65" s="2" t="n">
        <f aca="false">C65/((1+0.02)^(A65-$B$1))</f>
        <v>-32468.5847709075</v>
      </c>
    </row>
    <row r="66" customFormat="false" ht="12.8" hidden="false" customHeight="false" outlineLevel="0" collapsed="false">
      <c r="A66" s="1" t="n">
        <v>2081</v>
      </c>
      <c r="C66" s="2" t="n">
        <f aca="false">-$A$2*$B$2</f>
        <v>-100386</v>
      </c>
      <c r="D66" s="2" t="n">
        <f aca="false">C66/((1+0.02)^(A66-$B$1))</f>
        <v>-31831.9458538309</v>
      </c>
    </row>
    <row r="67" customFormat="false" ht="12.8" hidden="false" customHeight="false" outlineLevel="0" collapsed="false">
      <c r="A67" s="1" t="n">
        <v>2082</v>
      </c>
      <c r="C67" s="2" t="n">
        <f aca="false">-$A$2*$B$2</f>
        <v>-100386</v>
      </c>
      <c r="D67" s="2" t="n">
        <f aca="false">C67/((1+0.02)^(A67-$B$1))</f>
        <v>-31207.7900527754</v>
      </c>
    </row>
    <row r="68" customFormat="false" ht="12.8" hidden="false" customHeight="false" outlineLevel="0" collapsed="false">
      <c r="A68" s="1" t="n">
        <v>2083</v>
      </c>
      <c r="C68" s="2" t="n">
        <f aca="false">-$A$2*$B$2</f>
        <v>-100386</v>
      </c>
      <c r="D68" s="2" t="n">
        <f aca="false">C68/((1+0.02)^(A68-$B$1))</f>
        <v>-30595.8726007602</v>
      </c>
    </row>
    <row r="69" customFormat="false" ht="12.8" hidden="false" customHeight="false" outlineLevel="0" collapsed="false">
      <c r="A69" s="1" t="n">
        <v>2084</v>
      </c>
      <c r="C69" s="2" t="n">
        <f aca="false">-$A$2*$B$2</f>
        <v>-100386</v>
      </c>
      <c r="D69" s="2" t="n">
        <f aca="false">C69/((1+0.02)^(A69-$B$1))</f>
        <v>-29995.953530157</v>
      </c>
    </row>
    <row r="70" customFormat="false" ht="12.8" hidden="false" customHeight="false" outlineLevel="0" collapsed="false">
      <c r="A70" s="1" t="n">
        <v>2085</v>
      </c>
      <c r="C70" s="2" t="n">
        <f aca="false">-$A$2*$B$2</f>
        <v>-100386</v>
      </c>
      <c r="D70" s="2" t="n">
        <f aca="false">C70/((1+0.02)^(A70-$B$1))</f>
        <v>-29407.7975785853</v>
      </c>
    </row>
    <row r="71" customFormat="false" ht="12.8" hidden="false" customHeight="false" outlineLevel="0" collapsed="false">
      <c r="A71" s="1" t="n">
        <v>2086</v>
      </c>
      <c r="C71" s="2" t="n">
        <f aca="false">-$A$2*$B$2</f>
        <v>-100386</v>
      </c>
      <c r="D71" s="2" t="n">
        <f aca="false">C71/((1+0.02)^(A71-$B$1))</f>
        <v>-28831.1740966523</v>
      </c>
    </row>
    <row r="72" customFormat="false" ht="12.8" hidden="false" customHeight="false" outlineLevel="0" collapsed="false">
      <c r="A72" s="1" t="n">
        <v>2087</v>
      </c>
      <c r="C72" s="2" t="n">
        <f aca="false">-$A$2*$B$2</f>
        <v>-100386</v>
      </c>
      <c r="D72" s="2" t="n">
        <f aca="false">C72/((1+0.02)^(A72-$B$1))</f>
        <v>-28265.8569575023</v>
      </c>
    </row>
    <row r="73" customFormat="false" ht="12.8" hidden="false" customHeight="false" outlineLevel="0" collapsed="false">
      <c r="A73" s="1" t="n">
        <v>2088</v>
      </c>
      <c r="C73" s="2" t="n">
        <f aca="false">-$A$2*$B$2</f>
        <v>-100386</v>
      </c>
      <c r="D73" s="2" t="n">
        <f aca="false">C73/((1+0.02)^(A73-$B$1))</f>
        <v>-27711.6244681395</v>
      </c>
    </row>
    <row r="74" customFormat="false" ht="12.8" hidden="false" customHeight="false" outlineLevel="0" collapsed="false">
      <c r="A74" s="1" t="n">
        <v>2089</v>
      </c>
      <c r="C74" s="2" t="n">
        <f aca="false">-$A$2*$B$2</f>
        <v>-100386</v>
      </c>
      <c r="D74" s="2" t="n">
        <f aca="false">C74/((1+0.02)^(A74-$B$1))</f>
        <v>-27168.2592824897</v>
      </c>
    </row>
    <row r="75" customFormat="false" ht="12.8" hidden="false" customHeight="false" outlineLevel="0" collapsed="false">
      <c r="A75" s="1" t="n">
        <v>2090</v>
      </c>
      <c r="C75" s="2" t="n">
        <f aca="false">-$A$2*$B$2</f>
        <v>-100386</v>
      </c>
      <c r="D75" s="2" t="n">
        <f aca="false">C75/((1+0.02)^(A75-$B$1))</f>
        <v>-26635.5483161663</v>
      </c>
    </row>
    <row r="76" customFormat="false" ht="12.8" hidden="false" customHeight="false" outlineLevel="0" collapsed="false">
      <c r="A76" s="1" t="n">
        <v>2091</v>
      </c>
      <c r="C76" s="2" t="n">
        <f aca="false">-$A$2*$B$2</f>
        <v>-100386</v>
      </c>
      <c r="D76" s="2" t="n">
        <f aca="false">C76/((1+0.02)^(A76-$B$1))</f>
        <v>-26113.2826629082</v>
      </c>
    </row>
    <row r="77" customFormat="false" ht="12.8" hidden="false" customHeight="false" outlineLevel="0" collapsed="false">
      <c r="A77" s="1" t="n">
        <v>2092</v>
      </c>
      <c r="C77" s="2" t="n">
        <f aca="false">-$A$2*$B$2</f>
        <v>-100386</v>
      </c>
      <c r="D77" s="2" t="n">
        <f aca="false">C77/((1+0.02)^(A77-$B$1))</f>
        <v>-25601.2575126551</v>
      </c>
    </row>
    <row r="78" customFormat="false" ht="12.8" hidden="false" customHeight="false" outlineLevel="0" collapsed="false">
      <c r="A78" s="1" t="n">
        <v>2093</v>
      </c>
      <c r="C78" s="2" t="n">
        <f aca="false">-$A$2*$B$2</f>
        <v>-100386</v>
      </c>
      <c r="D78" s="2" t="n">
        <f aca="false">C78/((1+0.02)^(A78-$B$1))</f>
        <v>-25099.2720712305</v>
      </c>
    </row>
    <row r="79" customFormat="false" ht="12.8" hidden="false" customHeight="false" outlineLevel="0" collapsed="false">
      <c r="A79" s="1" t="n">
        <v>2094</v>
      </c>
      <c r="C79" s="2" t="n">
        <f aca="false">-$A$2*$B$2</f>
        <v>-100386</v>
      </c>
      <c r="D79" s="2" t="n">
        <f aca="false">C79/((1+0.02)^(A79-$B$1))</f>
        <v>-24607.1294815985</v>
      </c>
    </row>
    <row r="80" customFormat="false" ht="12.8" hidden="false" customHeight="false" outlineLevel="0" collapsed="false">
      <c r="A80" s="1" t="n">
        <v>2095</v>
      </c>
      <c r="C80" s="2" t="n">
        <f aca="false">-$A$2*$B$2</f>
        <v>-100386</v>
      </c>
      <c r="D80" s="2" t="n">
        <f aca="false">C80/((1+0.02)^(A80-$B$1))</f>
        <v>-24124.6367466652</v>
      </c>
    </row>
    <row r="81" customFormat="false" ht="12.8" hidden="false" customHeight="false" outlineLevel="0" collapsed="false">
      <c r="A81" s="1" t="n">
        <v>2096</v>
      </c>
      <c r="C81" s="2" t="n">
        <f aca="false">-$A$2*$B$2</f>
        <v>-100386</v>
      </c>
      <c r="D81" s="2" t="n">
        <f aca="false">C81/((1+0.02)^(A81-$B$1))</f>
        <v>-23651.6046535933</v>
      </c>
    </row>
    <row r="82" customFormat="false" ht="12.8" hidden="false" customHeight="false" outlineLevel="0" collapsed="false">
      <c r="A82" s="1" t="n">
        <v>2097</v>
      </c>
      <c r="C82" s="2" t="n">
        <f aca="false">-$A$2*$B$2</f>
        <v>-100386</v>
      </c>
      <c r="D82" s="2" t="n">
        <f aca="false">C82/((1+0.02)^(A82-$B$1))</f>
        <v>-23187.8476996013</v>
      </c>
    </row>
    <row r="83" customFormat="false" ht="12.8" hidden="false" customHeight="false" outlineLevel="0" collapsed="false">
      <c r="A83" s="1" t="n">
        <v>2098</v>
      </c>
      <c r="C83" s="2" t="n">
        <f aca="false">-$A$2*$B$2</f>
        <v>-100386</v>
      </c>
      <c r="D83" s="2" t="n">
        <f aca="false">C83/((1+0.02)^(A83-$B$1))</f>
        <v>-22733.184019217</v>
      </c>
    </row>
    <row r="84" customFormat="false" ht="12.8" hidden="false" customHeight="false" outlineLevel="0" collapsed="false">
      <c r="A84" s="1" t="n">
        <v>2099</v>
      </c>
      <c r="C84" s="2" t="n">
        <f aca="false">-$A$2*$B$2</f>
        <v>-100386</v>
      </c>
      <c r="D84" s="2" t="n">
        <f aca="false">C84/((1+0.02)^(A84-$B$1))</f>
        <v>-22287.4353129578</v>
      </c>
    </row>
    <row r="85" customFormat="false" ht="12.8" hidden="false" customHeight="false" outlineLevel="0" collapsed="false">
      <c r="A85" s="1" t="n">
        <v>2100</v>
      </c>
      <c r="C85" s="2" t="n">
        <f aca="false">-$A$2*$B$2</f>
        <v>-100386</v>
      </c>
      <c r="D85" s="2" t="n">
        <f aca="false">C85/((1+0.02)^(A85-$B$1))</f>
        <v>-21850.4267774096</v>
      </c>
    </row>
    <row r="86" customFormat="false" ht="12.8" hidden="false" customHeight="false" outlineLevel="0" collapsed="false">
      <c r="A86" s="1" t="n">
        <v>2101</v>
      </c>
      <c r="C86" s="2" t="n">
        <f aca="false">-$A$2*$B$2</f>
        <v>-100386</v>
      </c>
      <c r="D86" s="2" t="n">
        <f aca="false">C86/((1+0.02)^(A86-$B$1))</f>
        <v>-21421.9870366761</v>
      </c>
    </row>
    <row r="87" customFormat="false" ht="12.8" hidden="false" customHeight="false" outlineLevel="0" collapsed="false">
      <c r="A87" s="1" t="n">
        <v>2102</v>
      </c>
      <c r="C87" s="2" t="n">
        <f aca="false">-$A$2*$B$2</f>
        <v>-100386</v>
      </c>
      <c r="D87" s="2" t="n">
        <f aca="false">C87/((1+0.02)^(A87-$B$1))</f>
        <v>-21001.9480751726</v>
      </c>
    </row>
    <row r="88" customFormat="false" ht="12.8" hidden="false" customHeight="false" outlineLevel="0" collapsed="false">
      <c r="A88" s="1" t="n">
        <v>2103</v>
      </c>
      <c r="C88" s="2" t="n">
        <f aca="false">-$A$2*$B$2</f>
        <v>-100386</v>
      </c>
      <c r="D88" s="2" t="n">
        <f aca="false">C88/((1+0.02)^(A88-$B$1))</f>
        <v>-20590.1451717379</v>
      </c>
    </row>
    <row r="89" customFormat="false" ht="12.8" hidden="false" customHeight="false" outlineLevel="0" collapsed="false">
      <c r="A89" s="1" t="n">
        <v>2104</v>
      </c>
      <c r="C89" s="2" t="n">
        <f aca="false">-$A$2*$B$2</f>
        <v>-100386</v>
      </c>
      <c r="D89" s="2" t="n">
        <f aca="false">C89/((1+0.02)^(A89-$B$1))</f>
        <v>-20186.4168350371</v>
      </c>
    </row>
    <row r="90" customFormat="false" ht="12.8" hidden="false" customHeight="false" outlineLevel="0" collapsed="false">
      <c r="A90" s="1" t="n">
        <v>2105</v>
      </c>
      <c r="C90" s="2" t="n">
        <f aca="false">-$A$2*$B$2</f>
        <v>-100386</v>
      </c>
      <c r="D90" s="2" t="n">
        <f aca="false">C90/((1+0.02)^(A90-$B$1))</f>
        <v>-19790.6047402325</v>
      </c>
    </row>
    <row r="91" customFormat="false" ht="12.8" hidden="false" customHeight="false" outlineLevel="0" collapsed="false">
      <c r="A91" s="1" t="n">
        <v>2106</v>
      </c>
      <c r="C91" s="2" t="n">
        <f aca="false">-$A$2*$B$2</f>
        <v>-100386</v>
      </c>
      <c r="D91" s="2" t="n">
        <f aca="false">C91/((1+0.02)^(A91-$B$1))</f>
        <v>-19402.5536668946</v>
      </c>
    </row>
    <row r="92" customFormat="false" ht="12.8" hidden="false" customHeight="false" outlineLevel="0" collapsed="false">
      <c r="A92" s="1" t="n">
        <v>2107</v>
      </c>
      <c r="C92" s="2" t="n">
        <f aca="false">-$A$2*$B$2</f>
        <v>-100386</v>
      </c>
      <c r="D92" s="2" t="n">
        <f aca="false">C92/((1+0.02)^(A92-$B$1))</f>
        <v>-19022.111438132</v>
      </c>
    </row>
    <row r="93" customFormat="false" ht="12.8" hidden="false" customHeight="false" outlineLevel="0" collapsed="false">
      <c r="A93" s="1" t="n">
        <v>2108</v>
      </c>
      <c r="C93" s="2" t="n">
        <f aca="false">-$A$2*$B$2</f>
        <v>-100386</v>
      </c>
      <c r="D93" s="2" t="n">
        <f aca="false">C93/((1+0.02)^(A93-$B$1))</f>
        <v>-18649.1288609137</v>
      </c>
    </row>
    <row r="94" customFormat="false" ht="12.8" hidden="false" customHeight="false" outlineLevel="0" collapsed="false">
      <c r="A94" s="1" t="n">
        <v>2109</v>
      </c>
      <c r="C94" s="2" t="n">
        <f aca="false">-$A$2*$B$2</f>
        <v>-100386</v>
      </c>
      <c r="D94" s="2" t="n">
        <f aca="false">C94/((1+0.02)^(A94-$B$1))</f>
        <v>-18283.4596675624</v>
      </c>
    </row>
    <row r="95" customFormat="false" ht="12.8" hidden="false" customHeight="false" outlineLevel="0" collapsed="false">
      <c r="A95" s="1" t="n">
        <v>2110</v>
      </c>
      <c r="C95" s="2" t="n">
        <f aca="false">-$A$2*$B$2</f>
        <v>-100386</v>
      </c>
      <c r="D95" s="2" t="n">
        <f aca="false">C95/((1+0.02)^(A95-$B$1))</f>
        <v>-17924.9604583945</v>
      </c>
    </row>
    <row r="96" customFormat="false" ht="12.8" hidden="false" customHeight="false" outlineLevel="0" collapsed="false">
      <c r="A96" s="1" t="n">
        <v>2111</v>
      </c>
      <c r="C96" s="2" t="n">
        <f aca="false">-$A$2*$B$2</f>
        <v>-100386</v>
      </c>
      <c r="D96" s="2" t="n">
        <f aca="false">C96/((1+0.02)^(A96-$B$1))</f>
        <v>-17573.4906454848</v>
      </c>
    </row>
    <row r="97" customFormat="false" ht="12.8" hidden="false" customHeight="false" outlineLevel="0" collapsed="false">
      <c r="A97" s="1" t="n">
        <v>2112</v>
      </c>
      <c r="C97" s="2" t="n">
        <f aca="false">-$A$2*$B$2</f>
        <v>-100386</v>
      </c>
      <c r="D97" s="2" t="n">
        <f aca="false">C97/((1+0.02)^(A97-$B$1))</f>
        <v>-17228.9123975342</v>
      </c>
    </row>
    <row r="98" customFormat="false" ht="12.8" hidden="false" customHeight="false" outlineLevel="0" collapsed="false">
      <c r="A98" s="1" t="n">
        <v>2113</v>
      </c>
      <c r="C98" s="2" t="n">
        <f aca="false">-$A$2*$B$2</f>
        <v>-100386</v>
      </c>
      <c r="D98" s="2" t="n">
        <f aca="false">C98/((1+0.02)^(A98-$B$1))</f>
        <v>-16891.0905858178</v>
      </c>
    </row>
    <row r="99" customFormat="false" ht="12.8" hidden="false" customHeight="false" outlineLevel="0" collapsed="false">
      <c r="A99" s="1" t="n">
        <v>2114</v>
      </c>
      <c r="C99" s="2" t="n">
        <f aca="false">-$A$2*$B$2</f>
        <v>-100386</v>
      </c>
      <c r="D99" s="2" t="n">
        <f aca="false">C99/((1+0.02)^(A99-$B$1))</f>
        <v>-16559.8927311939</v>
      </c>
    </row>
    <row r="100" customFormat="false" ht="12.8" hidden="false" customHeight="false" outlineLevel="0" collapsed="false">
      <c r="A100" s="1" t="n">
        <v>2115</v>
      </c>
      <c r="C100" s="2" t="n">
        <f aca="false">-$A$2*$B$2</f>
        <v>-100386</v>
      </c>
      <c r="D100" s="2" t="n">
        <f aca="false">C100/((1+0.02)^(A100-$B$1))</f>
        <v>-16235.1889521509</v>
      </c>
    </row>
    <row r="101" customFormat="false" ht="12.8" hidden="false" customHeight="false" outlineLevel="0" collapsed="false">
      <c r="A101" s="1" t="n">
        <v>2116</v>
      </c>
      <c r="C101" s="2" t="n">
        <f aca="false">-$A$2*$B$2</f>
        <v>-100386</v>
      </c>
      <c r="D101" s="2" t="n">
        <f aca="false">C101/((1+0.02)^(A101-$B$1))</f>
        <v>-15916.8519138734</v>
      </c>
    </row>
    <row r="102" customFormat="false" ht="12.8" hidden="false" customHeight="false" outlineLevel="0" collapsed="false">
      <c r="A102" s="1" t="n">
        <v>2117</v>
      </c>
      <c r="C102" s="2" t="n">
        <f aca="false">-$A$2*$B$2</f>
        <v>-100386</v>
      </c>
      <c r="D102" s="2" t="n">
        <f aca="false">C102/((1+0.02)^(A102-$B$1))</f>
        <v>-15604.7567783073</v>
      </c>
    </row>
    <row r="103" customFormat="false" ht="12.8" hidden="false" customHeight="false" outlineLevel="0" collapsed="false">
      <c r="A103" s="1" t="n">
        <v>2118</v>
      </c>
      <c r="C103" s="2" t="n">
        <f aca="false">-$A$2*$B$2</f>
        <v>-100386</v>
      </c>
      <c r="D103" s="2" t="n">
        <f aca="false">C103/((1+0.02)^(A103-$B$1))</f>
        <v>-15298.7811552032</v>
      </c>
    </row>
    <row r="104" customFormat="false" ht="12.8" hidden="false" customHeight="false" outlineLevel="0" collapsed="false">
      <c r="A104" s="1" t="n">
        <v>2119</v>
      </c>
      <c r="C104" s="2" t="n">
        <f aca="false">-$A$2*$B$2</f>
        <v>-100386</v>
      </c>
      <c r="D104" s="2" t="n">
        <f aca="false">C104/((1+0.02)^(A104-$B$1))</f>
        <v>-14998.8050541208</v>
      </c>
    </row>
    <row r="105" customFormat="false" ht="12.8" hidden="false" customHeight="false" outlineLevel="0" collapsed="false">
      <c r="A105" s="1" t="n">
        <v>2120</v>
      </c>
      <c r="C105" s="2" t="n">
        <f aca="false">-$A$2*$B$2</f>
        <v>-100386</v>
      </c>
      <c r="D105" s="2" t="n">
        <f aca="false">C105/((1+0.02)^(A105-$B$1))</f>
        <v>-14704.7108373733</v>
      </c>
    </row>
    <row r="106" customFormat="false" ht="12.8" hidden="false" customHeight="false" outlineLevel="0" collapsed="false">
      <c r="A106" s="1" t="n">
        <v>2121</v>
      </c>
      <c r="C106" s="2" t="n">
        <f aca="false">-$A$2*$B$2</f>
        <v>-100386</v>
      </c>
      <c r="D106" s="2" t="n">
        <f aca="false">C106/((1+0.02)^(A106-$B$1))</f>
        <v>-14416.3831738954</v>
      </c>
    </row>
    <row r="107" customFormat="false" ht="12.8" hidden="false" customHeight="false" outlineLevel="0" collapsed="false">
      <c r="A107" s="1" t="n">
        <v>2122</v>
      </c>
      <c r="C107" s="2" t="n">
        <f aca="false">-$A$2*$B$2</f>
        <v>-100386</v>
      </c>
      <c r="D107" s="2" t="n">
        <f aca="false">C107/((1+0.02)^(A107-$B$1))</f>
        <v>-14133.7089940151</v>
      </c>
    </row>
    <row r="108" customFormat="false" ht="12.8" hidden="false" customHeight="false" outlineLevel="0" collapsed="false">
      <c r="A108" s="1" t="n">
        <v>2123</v>
      </c>
      <c r="C108" s="2" t="n">
        <f aca="false">-$A$2*$B$2</f>
        <v>-100386</v>
      </c>
      <c r="D108" s="2" t="n">
        <f aca="false">C108/((1+0.02)^(A108-$B$1))</f>
        <v>-13856.5774451129</v>
      </c>
    </row>
    <row r="109" customFormat="false" ht="12.8" hidden="false" customHeight="false" outlineLevel="0" collapsed="false">
      <c r="A109" s="1" t="n">
        <v>2124</v>
      </c>
      <c r="C109" s="2" t="n">
        <f aca="false">-$A$2*$B$2</f>
        <v>-100386</v>
      </c>
      <c r="D109" s="2" t="n">
        <f aca="false">C109/((1+0.02)^(A109-$B$1))</f>
        <v>-13584.8798481499</v>
      </c>
    </row>
    <row r="110" customFormat="false" ht="12.8" hidden="false" customHeight="false" outlineLevel="0" collapsed="false">
      <c r="A110" s="1" t="n">
        <v>2125</v>
      </c>
      <c r="C110" s="2" t="n">
        <f aca="false">-$A$2*$B$2</f>
        <v>-100386</v>
      </c>
      <c r="D110" s="2" t="n">
        <f aca="false">C110/((1+0.02)^(A110-$B$1))</f>
        <v>-13318.5096550489</v>
      </c>
    </row>
    <row r="111" customFormat="false" ht="12.8" hidden="false" customHeight="false" outlineLevel="0" collapsed="false">
      <c r="A111" s="1" t="n">
        <v>2126</v>
      </c>
      <c r="C111" s="2" t="n">
        <f aca="false">-$A$2*$B$2</f>
        <v>-100386</v>
      </c>
      <c r="D111" s="2" t="n">
        <f aca="false">C111/((1+0.02)^(A111-$B$1))</f>
        <v>-13057.3624069107</v>
      </c>
      <c r="F111" s="1" t="s">
        <v>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52"/>
    <col collapsed="false" customWidth="true" hidden="false" outlineLevel="0" max="2" min="2" style="1" width="4.44"/>
    <col collapsed="false" customWidth="false" hidden="false" outlineLevel="0" max="6" min="3" style="2" width="11.52"/>
    <col collapsed="false" customWidth="false" hidden="false" outlineLevel="0" max="8" min="7" style="3" width="11.52"/>
    <col collapsed="false" customWidth="true" hidden="false" outlineLevel="0" max="9" min="9" style="1" width="2.59"/>
    <col collapsed="false" customWidth="false" hidden="false" outlineLevel="0" max="1012" min="10" style="1" width="11.52"/>
  </cols>
  <sheetData>
    <row r="1" customFormat="false" ht="12.8" hidden="false" customHeight="false" outlineLevel="0" collapsed="false">
      <c r="C1" s="4"/>
      <c r="D1" s="4"/>
      <c r="E1" s="5"/>
      <c r="F1" s="4"/>
    </row>
    <row r="2" customFormat="false" ht="12.8" hidden="false" customHeight="false" outlineLevel="0" collapsed="false">
      <c r="C2" s="4"/>
      <c r="D2" s="4"/>
      <c r="E2" s="5"/>
      <c r="F2" s="4"/>
    </row>
    <row r="3" customFormat="false" ht="12.8" hidden="false" customHeight="false" outlineLevel="0" collapsed="false">
      <c r="B3" s="1" t="n">
        <v>2023</v>
      </c>
      <c r="C3" s="4" t="s">
        <v>0</v>
      </c>
      <c r="D3" s="4" t="s">
        <v>1</v>
      </c>
      <c r="E3" s="5" t="n">
        <v>0.01</v>
      </c>
      <c r="F3" s="4" t="s">
        <v>1</v>
      </c>
      <c r="G3" s="3" t="s">
        <v>2</v>
      </c>
    </row>
    <row r="4" customFormat="false" ht="12.8" hidden="false" customHeight="false" outlineLevel="0" collapsed="false">
      <c r="A4" s="2" t="n">
        <f aca="false">-343272-3570060</f>
        <v>-3913332</v>
      </c>
      <c r="C4" s="6" t="n">
        <f aca="false">SUM(C6:C113)</f>
        <v>427750</v>
      </c>
      <c r="D4" s="6" t="n">
        <f aca="false">SUM(D6:D113)</f>
        <v>275806.844887687</v>
      </c>
      <c r="E4" s="6" t="n">
        <f aca="false">SUM(E6:E113)</f>
        <v>9852975.07688934</v>
      </c>
      <c r="F4" s="6" t="n">
        <f aca="false">SUM(F6:F113)</f>
        <v>2247295.02963627</v>
      </c>
      <c r="G4" s="3" t="s">
        <v>10</v>
      </c>
    </row>
    <row r="5" customFormat="false" ht="12.8" hidden="false" customHeight="false" outlineLevel="0" collapsed="false">
      <c r="C5" s="4" t="s">
        <v>11</v>
      </c>
      <c r="G5" s="3" t="s">
        <v>5</v>
      </c>
      <c r="H5" s="3" t="s">
        <v>6</v>
      </c>
    </row>
    <row r="6" customFormat="false" ht="12.8" hidden="false" customHeight="false" outlineLevel="0" collapsed="false">
      <c r="A6" s="1" t="n">
        <v>2019</v>
      </c>
      <c r="C6" s="2" t="n">
        <f aca="false">G6</f>
        <v>7250</v>
      </c>
      <c r="D6" s="2" t="n">
        <f aca="false">C6/((1+0.02)^(A6-$B$3))</f>
        <v>7847.63316</v>
      </c>
      <c r="E6" s="2" t="n">
        <f aca="false">G6</f>
        <v>7250</v>
      </c>
      <c r="F6" s="2" t="n">
        <f aca="false">E6/((1+0.02)^(A6-$B$3))</f>
        <v>7847.63316</v>
      </c>
      <c r="G6" s="3" t="n">
        <v>7250</v>
      </c>
      <c r="H6" s="3" t="n">
        <v>150000</v>
      </c>
    </row>
    <row r="7" customFormat="false" ht="12.8" hidden="false" customHeight="false" outlineLevel="0" collapsed="false">
      <c r="A7" s="1" t="n">
        <v>2020</v>
      </c>
      <c r="C7" s="2" t="n">
        <f aca="false">G7</f>
        <v>7250</v>
      </c>
      <c r="D7" s="2" t="n">
        <f aca="false">C7/((1+0.02)^(A7-$B$3))</f>
        <v>7693.758</v>
      </c>
      <c r="E7" s="2" t="n">
        <f aca="false">G7</f>
        <v>7250</v>
      </c>
      <c r="F7" s="2" t="n">
        <f aca="false">E7/((1+0.02)^(A7-$B$3))</f>
        <v>7693.758</v>
      </c>
      <c r="G7" s="3" t="n">
        <f aca="false">G6</f>
        <v>7250</v>
      </c>
      <c r="H7" s="3" t="n">
        <f aca="false">H6</f>
        <v>150000</v>
      </c>
    </row>
    <row r="8" customFormat="false" ht="12.8" hidden="false" customHeight="false" outlineLevel="0" collapsed="false">
      <c r="A8" s="1" t="n">
        <v>2021</v>
      </c>
      <c r="C8" s="2" t="n">
        <f aca="false">G8</f>
        <v>7250</v>
      </c>
      <c r="D8" s="2" t="n">
        <f aca="false">C8/((1+0.02)^(A8-$B$3))</f>
        <v>7542.9</v>
      </c>
      <c r="E8" s="2" t="n">
        <f aca="false">G8</f>
        <v>7250</v>
      </c>
      <c r="F8" s="2" t="n">
        <f aca="false">E8/((1+0.02)^(A8-$B$3))</f>
        <v>7542.9</v>
      </c>
      <c r="G8" s="3" t="n">
        <f aca="false">G7</f>
        <v>7250</v>
      </c>
      <c r="H8" s="3" t="n">
        <f aca="false">H7</f>
        <v>150000</v>
      </c>
    </row>
    <row r="9" customFormat="false" ht="12.8" hidden="false" customHeight="false" outlineLevel="0" collapsed="false">
      <c r="A9" s="1" t="n">
        <v>2022</v>
      </c>
      <c r="C9" s="2" t="n">
        <f aca="false">G9</f>
        <v>7250</v>
      </c>
      <c r="D9" s="2" t="n">
        <f aca="false">C9/((1+0.02)^(A9-$B$3))</f>
        <v>7395</v>
      </c>
      <c r="E9" s="2" t="n">
        <f aca="false">G9</f>
        <v>7250</v>
      </c>
      <c r="F9" s="2" t="n">
        <f aca="false">E9/((1+0.02)^(A9-$B$3))</f>
        <v>7395</v>
      </c>
      <c r="G9" s="3" t="n">
        <f aca="false">G8</f>
        <v>7250</v>
      </c>
      <c r="H9" s="3" t="n">
        <f aca="false">H8</f>
        <v>150000</v>
      </c>
    </row>
    <row r="10" customFormat="false" ht="12.8" hidden="false" customHeight="false" outlineLevel="0" collapsed="false">
      <c r="A10" s="1" t="n">
        <v>2023</v>
      </c>
      <c r="C10" s="2" t="n">
        <f aca="false">G10</f>
        <v>7250</v>
      </c>
      <c r="D10" s="2" t="n">
        <f aca="false">C10/((1+0.02)^(A10-$B$3))</f>
        <v>7250</v>
      </c>
      <c r="E10" s="2" t="n">
        <f aca="false">G10</f>
        <v>7250</v>
      </c>
      <c r="F10" s="2" t="n">
        <f aca="false">E10/((1+0.02)^(A10-$B$3))</f>
        <v>7250</v>
      </c>
      <c r="G10" s="3" t="n">
        <f aca="false">G9</f>
        <v>7250</v>
      </c>
      <c r="H10" s="3" t="n">
        <f aca="false">H9</f>
        <v>150000</v>
      </c>
    </row>
    <row r="11" customFormat="false" ht="12.8" hidden="false" customHeight="false" outlineLevel="0" collapsed="false">
      <c r="A11" s="1" t="n">
        <v>2024</v>
      </c>
      <c r="C11" s="2" t="n">
        <f aca="false">G11</f>
        <v>7250</v>
      </c>
      <c r="D11" s="2" t="n">
        <f aca="false">C11/((1+0.02)^(A11-$B$3))</f>
        <v>7107.8431372549</v>
      </c>
      <c r="E11" s="2" t="n">
        <f aca="false">G11</f>
        <v>7250</v>
      </c>
      <c r="F11" s="2" t="n">
        <f aca="false">E11/((1+0.02)^(A11-$B$3))</f>
        <v>7107.8431372549</v>
      </c>
      <c r="G11" s="3" t="n">
        <f aca="false">G10</f>
        <v>7250</v>
      </c>
      <c r="H11" s="3" t="n">
        <f aca="false">H10</f>
        <v>150000</v>
      </c>
    </row>
    <row r="12" customFormat="false" ht="12.8" hidden="false" customHeight="false" outlineLevel="0" collapsed="false">
      <c r="A12" s="1" t="n">
        <v>2025</v>
      </c>
      <c r="C12" s="2" t="n">
        <f aca="false">G12</f>
        <v>7250</v>
      </c>
      <c r="D12" s="2" t="n">
        <f aca="false">C12/((1+0.02)^(A12-$B$3))</f>
        <v>6968.47366397539</v>
      </c>
      <c r="E12" s="2" t="n">
        <f aca="false">G12</f>
        <v>7250</v>
      </c>
      <c r="F12" s="2" t="n">
        <f aca="false">E12/((1+0.02)^(A12-$B$3))</f>
        <v>6968.47366397539</v>
      </c>
      <c r="G12" s="3" t="n">
        <f aca="false">G11</f>
        <v>7250</v>
      </c>
      <c r="H12" s="3" t="n">
        <f aca="false">H11</f>
        <v>150000</v>
      </c>
    </row>
    <row r="13" customFormat="false" ht="12.8" hidden="false" customHeight="false" outlineLevel="0" collapsed="false">
      <c r="A13" s="7" t="n">
        <v>2026</v>
      </c>
      <c r="B13" s="7"/>
      <c r="C13" s="8" t="n">
        <f aca="false">G13</f>
        <v>7250</v>
      </c>
      <c r="D13" s="8" t="n">
        <f aca="false">C13/((1+0.02)^(A13-$B$3))</f>
        <v>6831.83692546607</v>
      </c>
      <c r="E13" s="2" t="n">
        <f aca="false">G13</f>
        <v>7250</v>
      </c>
      <c r="F13" s="8" t="n">
        <f aca="false">E13/((1+0.02)^(A13-$B$3))</f>
        <v>6831.83692546607</v>
      </c>
      <c r="G13" s="9" t="n">
        <f aca="false">G12</f>
        <v>7250</v>
      </c>
      <c r="H13" s="9" t="n">
        <f aca="false">H12</f>
        <v>150000</v>
      </c>
    </row>
    <row r="14" customFormat="false" ht="12.8" hidden="false" customHeight="false" outlineLevel="0" collapsed="false">
      <c r="A14" s="1" t="n">
        <v>2027</v>
      </c>
      <c r="C14" s="2" t="n">
        <f aca="false">G14</f>
        <v>7250</v>
      </c>
      <c r="D14" s="2" t="n">
        <f aca="false">C14/((1+0.02)^(A14-$B$3))</f>
        <v>6697.87933869223</v>
      </c>
      <c r="E14" s="2" t="n">
        <f aca="false">G14</f>
        <v>7250</v>
      </c>
      <c r="F14" s="2" t="n">
        <f aca="false">E14/((1+0.02)^(A14-$B$3))</f>
        <v>6697.87933869223</v>
      </c>
      <c r="G14" s="3" t="n">
        <f aca="false">G13</f>
        <v>7250</v>
      </c>
      <c r="H14" s="3" t="n">
        <f aca="false">H13</f>
        <v>150000</v>
      </c>
    </row>
    <row r="15" customFormat="false" ht="12.8" hidden="false" customHeight="false" outlineLevel="0" collapsed="false">
      <c r="A15" s="1" t="n">
        <v>2028</v>
      </c>
      <c r="C15" s="2" t="n">
        <f aca="false">G15</f>
        <v>7250</v>
      </c>
      <c r="D15" s="2" t="n">
        <f aca="false">C15/((1+0.02)^(A15-$B$3))</f>
        <v>6566.54837126689</v>
      </c>
      <c r="E15" s="2" t="n">
        <f aca="false">G15</f>
        <v>7250</v>
      </c>
      <c r="F15" s="2" t="n">
        <f aca="false">E15/((1+0.02)^(A15-$B$3))</f>
        <v>6566.54837126689</v>
      </c>
      <c r="G15" s="3" t="n">
        <f aca="false">G14</f>
        <v>7250</v>
      </c>
      <c r="H15" s="3" t="n">
        <f aca="false">H14</f>
        <v>150000</v>
      </c>
    </row>
    <row r="16" customFormat="false" ht="12.8" hidden="false" customHeight="false" outlineLevel="0" collapsed="false">
      <c r="A16" s="1" t="n">
        <v>2029</v>
      </c>
      <c r="C16" s="2" t="n">
        <f aca="false">G16</f>
        <v>7250</v>
      </c>
      <c r="D16" s="2" t="n">
        <f aca="false">C16/((1+0.02)^(A16-$B$3))</f>
        <v>6437.79252084989</v>
      </c>
      <c r="E16" s="2" t="n">
        <f aca="false">G16</f>
        <v>7250</v>
      </c>
      <c r="F16" s="2" t="n">
        <f aca="false">E16/((1+0.02)^(A16-$B$3))</f>
        <v>6437.79252084989</v>
      </c>
      <c r="G16" s="3" t="n">
        <f aca="false">G15</f>
        <v>7250</v>
      </c>
      <c r="H16" s="3" t="n">
        <f aca="false">H15</f>
        <v>150000</v>
      </c>
    </row>
    <row r="17" customFormat="false" ht="12.8" hidden="false" customHeight="false" outlineLevel="0" collapsed="false">
      <c r="A17" s="1" t="n">
        <v>2030</v>
      </c>
      <c r="C17" s="2" t="n">
        <f aca="false">G17</f>
        <v>7250</v>
      </c>
      <c r="D17" s="2" t="n">
        <f aca="false">C17/((1+0.02)^(A17-$B$3))</f>
        <v>6311.56129495087</v>
      </c>
      <c r="E17" s="2" t="n">
        <f aca="false">G17</f>
        <v>7250</v>
      </c>
      <c r="F17" s="2" t="n">
        <f aca="false">E17/((1+0.02)^(A17-$B$3))</f>
        <v>6311.56129495087</v>
      </c>
      <c r="G17" s="3" t="n">
        <f aca="false">G16</f>
        <v>7250</v>
      </c>
      <c r="H17" s="3" t="n">
        <f aca="false">H16</f>
        <v>150000</v>
      </c>
    </row>
    <row r="18" customFormat="false" ht="12.8" hidden="false" customHeight="false" outlineLevel="0" collapsed="false">
      <c r="A18" s="1" t="n">
        <v>2031</v>
      </c>
      <c r="C18" s="2" t="n">
        <f aca="false">G18</f>
        <v>7250</v>
      </c>
      <c r="D18" s="2" t="n">
        <f aca="false">C18/((1+0.02)^(A18-$B$3))</f>
        <v>6187.80519112831</v>
      </c>
      <c r="E18" s="2" t="n">
        <f aca="false">G18</f>
        <v>7250</v>
      </c>
      <c r="F18" s="2" t="n">
        <f aca="false">E18/((1+0.02)^(A18-$B$3))</f>
        <v>6187.80519112831</v>
      </c>
      <c r="G18" s="3" t="n">
        <f aca="false">G17</f>
        <v>7250</v>
      </c>
      <c r="H18" s="3" t="n">
        <f aca="false">H17</f>
        <v>150000</v>
      </c>
    </row>
    <row r="19" customFormat="false" ht="12.8" hidden="false" customHeight="false" outlineLevel="0" collapsed="false">
      <c r="A19" s="1" t="n">
        <v>2032</v>
      </c>
      <c r="C19" s="2" t="n">
        <f aca="false">G19</f>
        <v>7250</v>
      </c>
      <c r="D19" s="2" t="n">
        <f aca="false">C19/((1+0.02)^(A19-$B$3))</f>
        <v>6066.47567757677</v>
      </c>
      <c r="E19" s="2" t="n">
        <f aca="false">G19</f>
        <v>7250</v>
      </c>
      <c r="F19" s="2" t="n">
        <f aca="false">E19/((1+0.02)^(A19-$B$3))</f>
        <v>6066.47567757677</v>
      </c>
      <c r="G19" s="3" t="n">
        <f aca="false">G18</f>
        <v>7250</v>
      </c>
      <c r="H19" s="3" t="n">
        <f aca="false">H18</f>
        <v>150000</v>
      </c>
    </row>
    <row r="20" customFormat="false" ht="12.8" hidden="false" customHeight="false" outlineLevel="0" collapsed="false">
      <c r="A20" s="1" t="n">
        <v>2033</v>
      </c>
      <c r="C20" s="2" t="n">
        <f aca="false">G20</f>
        <v>7250</v>
      </c>
      <c r="D20" s="2" t="n">
        <f aca="false">C20/((1+0.02)^(A20-$B$3))</f>
        <v>5947.52517409488</v>
      </c>
      <c r="E20" s="2" t="n">
        <f aca="false">G20</f>
        <v>7250</v>
      </c>
      <c r="F20" s="2" t="n">
        <f aca="false">E20/((1+0.02)^(A20-$B$3))</f>
        <v>5947.52517409488</v>
      </c>
      <c r="G20" s="3" t="n">
        <f aca="false">G19</f>
        <v>7250</v>
      </c>
      <c r="H20" s="3" t="n">
        <f aca="false">H19</f>
        <v>150000</v>
      </c>
    </row>
    <row r="21" customFormat="false" ht="12.8" hidden="false" customHeight="false" outlineLevel="0" collapsed="false">
      <c r="A21" s="1" t="n">
        <v>2034</v>
      </c>
      <c r="C21" s="2" t="n">
        <f aca="false">G21</f>
        <v>7250</v>
      </c>
      <c r="D21" s="2" t="n">
        <f aca="false">C21/((1+0.02)^(A21-$B$3))</f>
        <v>5830.90703342635</v>
      </c>
      <c r="E21" s="2" t="n">
        <f aca="false">G21</f>
        <v>7250</v>
      </c>
      <c r="F21" s="2" t="n">
        <f aca="false">E21/((1+0.02)^(A21-$B$3))</f>
        <v>5830.90703342635</v>
      </c>
      <c r="G21" s="3" t="n">
        <f aca="false">G20</f>
        <v>7250</v>
      </c>
      <c r="H21" s="3" t="n">
        <f aca="false">H20</f>
        <v>150000</v>
      </c>
    </row>
    <row r="22" customFormat="false" ht="12.8" hidden="false" customHeight="false" outlineLevel="0" collapsed="false">
      <c r="A22" s="1" t="n">
        <v>2035</v>
      </c>
      <c r="C22" s="2" t="n">
        <f aca="false">G22</f>
        <v>7250</v>
      </c>
      <c r="D22" s="2" t="n">
        <f aca="false">C22/((1+0.02)^(A22-$B$3))</f>
        <v>5716.57552296701</v>
      </c>
      <c r="E22" s="2" t="n">
        <f aca="false">G22</f>
        <v>7250</v>
      </c>
      <c r="F22" s="2" t="n">
        <f aca="false">E22/((1+0.02)^(A22-$B$3))</f>
        <v>5716.57552296701</v>
      </c>
      <c r="G22" s="3" t="n">
        <f aca="false">G21</f>
        <v>7250</v>
      </c>
      <c r="H22" s="3" t="n">
        <f aca="false">H21</f>
        <v>150000</v>
      </c>
    </row>
    <row r="23" customFormat="false" ht="12.8" hidden="false" customHeight="false" outlineLevel="0" collapsed="false">
      <c r="A23" s="1" t="n">
        <v>2036</v>
      </c>
      <c r="C23" s="2" t="n">
        <f aca="false">G23</f>
        <v>7250</v>
      </c>
      <c r="D23" s="2" t="n">
        <f aca="false">C23/((1+0.02)^(A23-$B$3))</f>
        <v>5604.4858068304</v>
      </c>
      <c r="E23" s="2" t="n">
        <f aca="false">G23</f>
        <v>7250</v>
      </c>
      <c r="F23" s="2" t="n">
        <f aca="false">E23/((1+0.02)^(A23-$B$3))</f>
        <v>5604.4858068304</v>
      </c>
      <c r="G23" s="3" t="n">
        <f aca="false">G22</f>
        <v>7250</v>
      </c>
      <c r="H23" s="3" t="n">
        <f aca="false">H22</f>
        <v>150000</v>
      </c>
    </row>
    <row r="24" customFormat="false" ht="12.8" hidden="false" customHeight="false" outlineLevel="0" collapsed="false">
      <c r="A24" s="1" t="n">
        <v>2037</v>
      </c>
      <c r="C24" s="2" t="n">
        <f aca="false">G24</f>
        <v>7250</v>
      </c>
      <c r="D24" s="2" t="n">
        <f aca="false">C24/((1+0.02)^(A24-$B$3))</f>
        <v>5494.5939282651</v>
      </c>
      <c r="E24" s="2" t="n">
        <f aca="false">G24</f>
        <v>7250</v>
      </c>
      <c r="F24" s="2" t="n">
        <f aca="false">E24/((1+0.02)^(A24-$B$3))</f>
        <v>5494.5939282651</v>
      </c>
      <c r="G24" s="3" t="n">
        <f aca="false">G23</f>
        <v>7250</v>
      </c>
      <c r="H24" s="3" t="n">
        <f aca="false">H23</f>
        <v>150000</v>
      </c>
    </row>
    <row r="25" customFormat="false" ht="12.8" hidden="false" customHeight="false" outlineLevel="0" collapsed="false">
      <c r="A25" s="1" t="n">
        <v>2038</v>
      </c>
      <c r="C25" s="2" t="n">
        <f aca="false">G25</f>
        <v>7250</v>
      </c>
      <c r="D25" s="2" t="n">
        <f aca="false">C25/((1+0.02)^(A25-$B$3))</f>
        <v>5386.85679241676</v>
      </c>
      <c r="E25" s="2" t="n">
        <f aca="false">G25</f>
        <v>7250</v>
      </c>
      <c r="F25" s="2" t="n">
        <f aca="false">E25/((1+0.02)^(A25-$B$3))</f>
        <v>5386.85679241676</v>
      </c>
      <c r="G25" s="3" t="n">
        <f aca="false">G24</f>
        <v>7250</v>
      </c>
      <c r="H25" s="3" t="n">
        <f aca="false">H24</f>
        <v>150000</v>
      </c>
    </row>
    <row r="26" customFormat="false" ht="12.8" hidden="false" customHeight="false" outlineLevel="0" collapsed="false">
      <c r="A26" s="1" t="n">
        <v>2039</v>
      </c>
      <c r="C26" s="2" t="n">
        <f aca="false">G26</f>
        <v>7250</v>
      </c>
      <c r="D26" s="2" t="n">
        <f aca="false">C26/((1+0.02)^(A26-$B$3))</f>
        <v>5281.2321494282</v>
      </c>
      <c r="E26" s="2" t="n">
        <f aca="false">G26</f>
        <v>7250</v>
      </c>
      <c r="F26" s="2" t="n">
        <f aca="false">E26/((1+0.02)^(A26-$B$3))</f>
        <v>5281.2321494282</v>
      </c>
      <c r="G26" s="3" t="n">
        <f aca="false">G25</f>
        <v>7250</v>
      </c>
      <c r="H26" s="3" t="n">
        <f aca="false">H25</f>
        <v>150000</v>
      </c>
    </row>
    <row r="27" customFormat="false" ht="12.8" hidden="false" customHeight="false" outlineLevel="0" collapsed="false">
      <c r="A27" s="1" t="n">
        <v>2040</v>
      </c>
      <c r="C27" s="2" t="n">
        <f aca="false">G27</f>
        <v>7250</v>
      </c>
      <c r="D27" s="2" t="n">
        <f aca="false">C27/((1+0.02)^(A27-$B$3))</f>
        <v>5177.67857787078</v>
      </c>
      <c r="E27" s="2" t="n">
        <f aca="false">G27</f>
        <v>7250</v>
      </c>
      <c r="F27" s="2" t="n">
        <f aca="false">E27/((1+0.02)^(A27-$B$3))</f>
        <v>5177.67857787078</v>
      </c>
      <c r="G27" s="3" t="n">
        <f aca="false">G26</f>
        <v>7250</v>
      </c>
      <c r="H27" s="3" t="n">
        <f aca="false">H26</f>
        <v>150000</v>
      </c>
    </row>
    <row r="28" customFormat="false" ht="12.8" hidden="false" customHeight="false" outlineLevel="0" collapsed="false">
      <c r="A28" s="1" t="n">
        <v>2041</v>
      </c>
      <c r="C28" s="2" t="n">
        <f aca="false">G28</f>
        <v>7250</v>
      </c>
      <c r="D28" s="2" t="n">
        <f aca="false">C28/((1+0.02)^(A28-$B$3))</f>
        <v>5076.15546850077</v>
      </c>
      <c r="E28" s="2" t="n">
        <f aca="false">G28</f>
        <v>7250</v>
      </c>
      <c r="F28" s="2" t="n">
        <f aca="false">E28/((1+0.02)^(A28-$B$3))</f>
        <v>5076.15546850077</v>
      </c>
      <c r="G28" s="3" t="n">
        <f aca="false">G27</f>
        <v>7250</v>
      </c>
      <c r="H28" s="3" t="n">
        <f aca="false">H27</f>
        <v>150000</v>
      </c>
    </row>
    <row r="29" customFormat="false" ht="12.8" hidden="false" customHeight="false" outlineLevel="0" collapsed="false">
      <c r="A29" s="1" t="n">
        <v>2042</v>
      </c>
      <c r="C29" s="2" t="n">
        <f aca="false">G29</f>
        <v>7250</v>
      </c>
      <c r="D29" s="2" t="n">
        <f aca="false">C29/((1+0.02)^(A29-$B$3))</f>
        <v>4976.62300833409</v>
      </c>
      <c r="E29" s="2" t="n">
        <f aca="false">G29</f>
        <v>7250</v>
      </c>
      <c r="F29" s="2" t="n">
        <f aca="false">E29/((1+0.02)^(A29-$B$3))</f>
        <v>4976.62300833409</v>
      </c>
      <c r="G29" s="3" t="n">
        <f aca="false">G28</f>
        <v>7250</v>
      </c>
      <c r="H29" s="3" t="n">
        <f aca="false">H28</f>
        <v>150000</v>
      </c>
    </row>
    <row r="30" customFormat="false" ht="12.8" hidden="false" customHeight="false" outlineLevel="0" collapsed="false">
      <c r="A30" s="1" t="n">
        <v>2043</v>
      </c>
      <c r="C30" s="2" t="n">
        <f aca="false">G30</f>
        <v>7250</v>
      </c>
      <c r="D30" s="2" t="n">
        <f aca="false">C30/((1+0.02)^(A30-$B$3))</f>
        <v>4879.04216503342</v>
      </c>
      <c r="E30" s="2" t="n">
        <f aca="false">G30</f>
        <v>7250</v>
      </c>
      <c r="F30" s="2" t="n">
        <f aca="false">E30/((1+0.02)^(A30-$B$3))</f>
        <v>4879.04216503342</v>
      </c>
      <c r="G30" s="3" t="n">
        <f aca="false">G29</f>
        <v>7250</v>
      </c>
      <c r="H30" s="3" t="n">
        <f aca="false">H29</f>
        <v>150000</v>
      </c>
    </row>
    <row r="31" customFormat="false" ht="12.8" hidden="false" customHeight="false" outlineLevel="0" collapsed="false">
      <c r="A31" s="1" t="n">
        <v>2044</v>
      </c>
      <c r="C31" s="2" t="n">
        <f aca="false">G31</f>
        <v>7250</v>
      </c>
      <c r="D31" s="2" t="n">
        <f aca="false">C31/((1+0.02)^(A31-$B$3))</f>
        <v>4783.37467160139</v>
      </c>
      <c r="E31" s="2" t="n">
        <f aca="false">G31</f>
        <v>7250</v>
      </c>
      <c r="F31" s="2" t="n">
        <f aca="false">E31/((1+0.02)^(A31-$B$3))</f>
        <v>4783.37467160139</v>
      </c>
      <c r="G31" s="3" t="n">
        <f aca="false">G30</f>
        <v>7250</v>
      </c>
      <c r="H31" s="3" t="n">
        <f aca="false">H30</f>
        <v>150000</v>
      </c>
    </row>
    <row r="32" customFormat="false" ht="12.8" hidden="false" customHeight="false" outlineLevel="0" collapsed="false">
      <c r="A32" s="1" t="n">
        <v>2045</v>
      </c>
      <c r="C32" s="2" t="n">
        <f aca="false">G32</f>
        <v>7250</v>
      </c>
      <c r="D32" s="2" t="n">
        <f aca="false">C32/((1+0.02)^(A32-$B$3))</f>
        <v>4689.58301137391</v>
      </c>
      <c r="E32" s="2" t="n">
        <f aca="false">G32</f>
        <v>7250</v>
      </c>
      <c r="F32" s="2" t="n">
        <f aca="false">E32/((1+0.02)^(A32-$B$3))</f>
        <v>4689.58301137391</v>
      </c>
      <c r="G32" s="3" t="n">
        <f aca="false">G31</f>
        <v>7250</v>
      </c>
      <c r="H32" s="3" t="n">
        <f aca="false">H31</f>
        <v>150000</v>
      </c>
    </row>
    <row r="33" customFormat="false" ht="12.8" hidden="false" customHeight="false" outlineLevel="0" collapsed="false">
      <c r="A33" s="1" t="n">
        <v>2046</v>
      </c>
      <c r="C33" s="2" t="n">
        <f aca="false">G33</f>
        <v>7250</v>
      </c>
      <c r="D33" s="2" t="n">
        <f aca="false">C33/((1+0.02)^(A33-$B$3))</f>
        <v>4597.63040330776</v>
      </c>
      <c r="E33" s="2" t="n">
        <f aca="false">G33</f>
        <v>7250</v>
      </c>
      <c r="F33" s="2" t="n">
        <f aca="false">E33/((1+0.02)^(A33-$B$3))</f>
        <v>4597.63040330776</v>
      </c>
      <c r="G33" s="3" t="n">
        <f aca="false">G32</f>
        <v>7250</v>
      </c>
      <c r="H33" s="3" t="n">
        <f aca="false">H32</f>
        <v>150000</v>
      </c>
    </row>
    <row r="34" customFormat="false" ht="12.8" hidden="false" customHeight="false" outlineLevel="0" collapsed="false">
      <c r="A34" s="1" t="n">
        <v>2047</v>
      </c>
      <c r="C34" s="2" t="n">
        <f aca="false">G34</f>
        <v>7250</v>
      </c>
      <c r="D34" s="2" t="n">
        <f aca="false">C34/((1+0.02)^(A34-$B$3))</f>
        <v>4507.48078755662</v>
      </c>
      <c r="E34" s="2" t="n">
        <f aca="false">G34</f>
        <v>7250</v>
      </c>
      <c r="F34" s="2" t="n">
        <f aca="false">E34/((1+0.02)^(A34-$B$3))</f>
        <v>4507.48078755662</v>
      </c>
      <c r="G34" s="3" t="n">
        <f aca="false">G33</f>
        <v>7250</v>
      </c>
      <c r="H34" s="3" t="n">
        <f aca="false">H33</f>
        <v>150000</v>
      </c>
    </row>
    <row r="35" customFormat="false" ht="12.8" hidden="false" customHeight="false" outlineLevel="0" collapsed="false">
      <c r="A35" s="1" t="n">
        <v>2048</v>
      </c>
      <c r="C35" s="2" t="n">
        <f aca="false">G35</f>
        <v>7250</v>
      </c>
      <c r="D35" s="2" t="n">
        <f aca="false">C35/((1+0.02)^(A35-$B$3))</f>
        <v>4419.09881133002</v>
      </c>
      <c r="E35" s="2" t="n">
        <f aca="false">G35</f>
        <v>7250</v>
      </c>
      <c r="F35" s="2" t="n">
        <f aca="false">E35/((1+0.02)^(A35-$B$3))</f>
        <v>4419.09881133002</v>
      </c>
      <c r="G35" s="3" t="n">
        <f aca="false">G34</f>
        <v>7250</v>
      </c>
      <c r="H35" s="3" t="n">
        <f aca="false">H34</f>
        <v>150000</v>
      </c>
    </row>
    <row r="36" customFormat="false" ht="12.8" hidden="false" customHeight="false" outlineLevel="0" collapsed="false">
      <c r="A36" s="1" t="n">
        <v>2049</v>
      </c>
      <c r="C36" s="2" t="n">
        <f aca="false">G36</f>
        <v>7250</v>
      </c>
      <c r="D36" s="2" t="n">
        <f aca="false">C36/((1+0.02)^(A36-$B$3))</f>
        <v>4332.44981502943</v>
      </c>
      <c r="E36" s="2" t="n">
        <f aca="false">G36</f>
        <v>7250</v>
      </c>
      <c r="F36" s="2" t="n">
        <f aca="false">E36/((1+0.02)^(A36-$B$3))</f>
        <v>4332.44981502943</v>
      </c>
      <c r="G36" s="3" t="n">
        <f aca="false">G35</f>
        <v>7250</v>
      </c>
      <c r="H36" s="3" t="n">
        <f aca="false">H35</f>
        <v>150000</v>
      </c>
    </row>
    <row r="37" customFormat="false" ht="12.8" hidden="false" customHeight="false" outlineLevel="0" collapsed="false">
      <c r="A37" s="1" t="n">
        <v>2050</v>
      </c>
      <c r="C37" s="2" t="n">
        <f aca="false">G37</f>
        <v>7250</v>
      </c>
      <c r="D37" s="2" t="n">
        <f aca="false">C37/((1+0.02)^(A37-$B$3))</f>
        <v>4247.49981865631</v>
      </c>
      <c r="E37" s="2" t="n">
        <f aca="false">G37</f>
        <v>7250</v>
      </c>
      <c r="F37" s="2" t="n">
        <f aca="false">E37/((1+0.02)^(A37-$B$3))</f>
        <v>4247.49981865631</v>
      </c>
      <c r="G37" s="3" t="n">
        <f aca="false">G36</f>
        <v>7250</v>
      </c>
      <c r="H37" s="3" t="n">
        <f aca="false">H36</f>
        <v>150000</v>
      </c>
    </row>
    <row r="38" customFormat="false" ht="12.8" hidden="false" customHeight="false" outlineLevel="0" collapsed="false">
      <c r="A38" s="1" t="n">
        <v>2051</v>
      </c>
      <c r="C38" s="2" t="n">
        <f aca="false">G38</f>
        <v>7250</v>
      </c>
      <c r="D38" s="2" t="n">
        <f aca="false">C38/((1+0.02)^(A38-$B$3))</f>
        <v>4164.21550848658</v>
      </c>
      <c r="E38" s="2" t="n">
        <f aca="false">G38</f>
        <v>7250</v>
      </c>
      <c r="F38" s="2" t="n">
        <f aca="false">E38/((1+0.02)^(A38-$B$3))</f>
        <v>4164.21550848658</v>
      </c>
      <c r="G38" s="3" t="n">
        <f aca="false">G37</f>
        <v>7250</v>
      </c>
      <c r="H38" s="3" t="n">
        <f aca="false">H37</f>
        <v>150000</v>
      </c>
    </row>
    <row r="39" customFormat="false" ht="12.8" hidden="false" customHeight="false" outlineLevel="0" collapsed="false">
      <c r="A39" s="11" t="n">
        <v>2052</v>
      </c>
      <c r="B39" s="11"/>
      <c r="C39" s="2" t="n">
        <f aca="false">G39</f>
        <v>7250</v>
      </c>
      <c r="D39" s="12" t="n">
        <f aca="false">C39/((1+0.02)^(A39-$B$3))</f>
        <v>4082.56422400645</v>
      </c>
      <c r="E39" s="2" t="n">
        <f aca="false">G39</f>
        <v>7250</v>
      </c>
      <c r="F39" s="12" t="n">
        <f aca="false">E39/((1+0.02)^(A39-$B$3))</f>
        <v>4082.56422400645</v>
      </c>
      <c r="G39" s="3" t="n">
        <f aca="false">G38</f>
        <v>7250</v>
      </c>
      <c r="H39" s="13" t="n">
        <f aca="false">H38</f>
        <v>150000</v>
      </c>
    </row>
    <row r="40" customFormat="false" ht="12.8" hidden="false" customHeight="false" outlineLevel="0" collapsed="false">
      <c r="A40" s="1" t="n">
        <v>2053</v>
      </c>
      <c r="C40" s="2" t="n">
        <f aca="false">G40</f>
        <v>7250</v>
      </c>
      <c r="D40" s="2" t="n">
        <f aca="false">C40/((1+0.02)^(A40-$B$3))</f>
        <v>4002.51394510436</v>
      </c>
      <c r="E40" s="2" t="n">
        <f aca="false">G40</f>
        <v>7250</v>
      </c>
      <c r="F40" s="2" t="n">
        <f aca="false">E40/((1+0.02)^(A40-$B$3))</f>
        <v>4002.51394510436</v>
      </c>
      <c r="G40" s="3" t="n">
        <f aca="false">G39</f>
        <v>7250</v>
      </c>
      <c r="H40" s="3" t="n">
        <v>150000</v>
      </c>
    </row>
    <row r="41" customFormat="false" ht="12.8" hidden="false" customHeight="false" outlineLevel="0" collapsed="false">
      <c r="A41" s="1" t="n">
        <v>2054</v>
      </c>
      <c r="C41" s="2" t="n">
        <f aca="false">G41</f>
        <v>7250</v>
      </c>
      <c r="D41" s="2" t="n">
        <f aca="false">C41/((1+0.02)^(A41-$B$3))</f>
        <v>3924.03327951408</v>
      </c>
      <c r="E41" s="2" t="n">
        <f aca="false">G41</f>
        <v>7250</v>
      </c>
      <c r="F41" s="2" t="n">
        <f aca="false">E41/((1+0.02)^(A41-$B$3))</f>
        <v>3924.03327951408</v>
      </c>
      <c r="G41" s="3" t="n">
        <f aca="false">G40</f>
        <v>7250</v>
      </c>
      <c r="H41" s="3" t="n">
        <f aca="false">H40</f>
        <v>150000</v>
      </c>
    </row>
    <row r="42" customFormat="false" ht="12.8" hidden="false" customHeight="false" outlineLevel="0" collapsed="false">
      <c r="A42" s="1" t="n">
        <v>2055</v>
      </c>
      <c r="C42" s="2" t="n">
        <f aca="false">G42</f>
        <v>7250</v>
      </c>
      <c r="D42" s="2" t="n">
        <f aca="false">C42/((1+0.02)^(A42-$B$3))</f>
        <v>3847.091450504</v>
      </c>
      <c r="E42" s="2" t="n">
        <f aca="false">G42</f>
        <v>7250</v>
      </c>
      <c r="F42" s="2" t="n">
        <f aca="false">E42/((1+0.02)^(A42-$B$3))</f>
        <v>3847.091450504</v>
      </c>
      <c r="G42" s="3" t="n">
        <f aca="false">G41</f>
        <v>7250</v>
      </c>
      <c r="H42" s="3" t="n">
        <f aca="false">H41</f>
        <v>150000</v>
      </c>
    </row>
    <row r="43" customFormat="false" ht="12.8" hidden="false" customHeight="false" outlineLevel="0" collapsed="false">
      <c r="A43" s="1" t="n">
        <v>2056</v>
      </c>
      <c r="C43" s="2" t="n">
        <f aca="false">G43</f>
        <v>7250</v>
      </c>
      <c r="D43" s="2" t="n">
        <f aca="false">C43/((1+0.02)^(A43-$B$3))</f>
        <v>3771.65828480784</v>
      </c>
      <c r="E43" s="2" t="n">
        <f aca="false">G43</f>
        <v>7250</v>
      </c>
      <c r="F43" s="2" t="n">
        <f aca="false">E43/((1+0.02)^(A43-$B$3))</f>
        <v>3771.65828480784</v>
      </c>
      <c r="G43" s="3" t="n">
        <f aca="false">G42</f>
        <v>7250</v>
      </c>
      <c r="H43" s="3" t="n">
        <f aca="false">H42</f>
        <v>150000</v>
      </c>
    </row>
    <row r="44" customFormat="false" ht="12.8" hidden="false" customHeight="false" outlineLevel="0" collapsed="false">
      <c r="A44" s="1" t="n">
        <v>2057</v>
      </c>
      <c r="C44" s="2" t="n">
        <f aca="false">G44</f>
        <v>7250</v>
      </c>
      <c r="D44" s="2" t="n">
        <f aca="false">C44/((1+0.02)^(A44-$B$3))</f>
        <v>3697.704200792</v>
      </c>
      <c r="E44" s="2" t="n">
        <f aca="false">G44</f>
        <v>7250</v>
      </c>
      <c r="F44" s="2" t="n">
        <f aca="false">E44/((1+0.02)^(A44-$B$3))</f>
        <v>3697.704200792</v>
      </c>
      <c r="G44" s="3" t="n">
        <f aca="false">G43</f>
        <v>7250</v>
      </c>
      <c r="H44" s="3" t="n">
        <f aca="false">H43</f>
        <v>150000</v>
      </c>
    </row>
    <row r="45" customFormat="false" ht="12.8" hidden="false" customHeight="false" outlineLevel="0" collapsed="false">
      <c r="A45" s="1" t="n">
        <v>2058</v>
      </c>
      <c r="C45" s="2" t="n">
        <f aca="false">G45</f>
        <v>7250</v>
      </c>
      <c r="D45" s="2" t="n">
        <f aca="false">C45/((1+0.02)^(A45-$B$3))</f>
        <v>3625.2001968549</v>
      </c>
      <c r="E45" s="2" t="n">
        <f aca="false">G45</f>
        <v>7250</v>
      </c>
      <c r="F45" s="2" t="n">
        <f aca="false">E45/((1+0.02)^(A45-$B$3))</f>
        <v>3625.2001968549</v>
      </c>
      <c r="G45" s="3" t="n">
        <f aca="false">G44</f>
        <v>7250</v>
      </c>
      <c r="H45" s="3" t="n">
        <f aca="false">H44</f>
        <v>150000</v>
      </c>
    </row>
    <row r="46" customFormat="false" ht="12.8" hidden="false" customHeight="false" outlineLevel="0" collapsed="false">
      <c r="A46" s="1" t="n">
        <v>2059</v>
      </c>
      <c r="C46" s="2" t="n">
        <f aca="false">G46</f>
        <v>7250</v>
      </c>
      <c r="D46" s="2" t="n">
        <f aca="false">C46/((1+0.02)^(A46-$B$3))</f>
        <v>3554.11784005383</v>
      </c>
      <c r="E46" s="2" t="n">
        <f aca="false">G46</f>
        <v>7250</v>
      </c>
      <c r="F46" s="2" t="n">
        <f aca="false">E46/((1+0.02)^(A46-$B$3))</f>
        <v>3554.11784005383</v>
      </c>
      <c r="G46" s="3" t="n">
        <f aca="false">G45</f>
        <v>7250</v>
      </c>
      <c r="H46" s="3" t="n">
        <f aca="false">H45</f>
        <v>150000</v>
      </c>
    </row>
    <row r="47" customFormat="false" ht="12.8" hidden="false" customHeight="false" outlineLevel="0" collapsed="false">
      <c r="A47" s="1" t="n">
        <v>2060</v>
      </c>
      <c r="C47" s="2" t="n">
        <f aca="false">G47</f>
        <v>7250</v>
      </c>
      <c r="D47" s="2" t="n">
        <f aca="false">C47/((1+0.02)^(A47-$B$3))</f>
        <v>3484.42925495473</v>
      </c>
      <c r="E47" s="2" t="n">
        <f aca="false">G47</f>
        <v>7250</v>
      </c>
      <c r="F47" s="2" t="n">
        <f aca="false">E47/((1+0.02)^(A47-$B$3))</f>
        <v>3484.42925495473</v>
      </c>
      <c r="G47" s="3" t="n">
        <f aca="false">G46</f>
        <v>7250</v>
      </c>
      <c r="H47" s="3" t="n">
        <f aca="false">H46</f>
        <v>150000</v>
      </c>
    </row>
    <row r="48" customFormat="false" ht="12.8" hidden="false" customHeight="false" outlineLevel="0" collapsed="false">
      <c r="A48" s="1" t="n">
        <v>2061</v>
      </c>
      <c r="C48" s="2" t="n">
        <f aca="false">G48</f>
        <v>7250</v>
      </c>
      <c r="D48" s="2" t="n">
        <f aca="false">C48/((1+0.02)^(A48-$B$3))</f>
        <v>3416.10711270072</v>
      </c>
      <c r="E48" s="2" t="n">
        <f aca="false">G48</f>
        <v>7250</v>
      </c>
      <c r="F48" s="2" t="n">
        <f aca="false">E48/((1+0.02)^(A48-$B$3))</f>
        <v>3416.10711270072</v>
      </c>
      <c r="G48" s="3" t="n">
        <f aca="false">G47</f>
        <v>7250</v>
      </c>
      <c r="H48" s="3" t="n">
        <f aca="false">H47</f>
        <v>150000</v>
      </c>
    </row>
    <row r="49" customFormat="false" ht="12.8" hidden="false" customHeight="false" outlineLevel="0" collapsed="false">
      <c r="A49" s="1" t="n">
        <v>2062</v>
      </c>
      <c r="C49" s="2" t="n">
        <f aca="false">G49</f>
        <v>7250</v>
      </c>
      <c r="D49" s="2" t="n">
        <f aca="false">C49/((1+0.02)^(A49-$B$3))</f>
        <v>3349.12462029482</v>
      </c>
      <c r="E49" s="2" t="n">
        <f aca="false">G49</f>
        <v>7250</v>
      </c>
      <c r="F49" s="2" t="n">
        <f aca="false">E49/((1+0.02)^(A49-$B$3))</f>
        <v>3349.12462029482</v>
      </c>
      <c r="G49" s="3" t="n">
        <f aca="false">G48</f>
        <v>7250</v>
      </c>
      <c r="H49" s="3" t="n">
        <f aca="false">H48</f>
        <v>150000</v>
      </c>
    </row>
    <row r="50" customFormat="false" ht="12.8" hidden="false" customHeight="false" outlineLevel="0" collapsed="false">
      <c r="A50" s="1" t="n">
        <v>2063</v>
      </c>
      <c r="C50" s="2" t="n">
        <f aca="false">G50</f>
        <v>7250</v>
      </c>
      <c r="D50" s="2" t="n">
        <f aca="false">C50/((1+0.02)^(A50-$B$3))</f>
        <v>3283.45551009296</v>
      </c>
      <c r="E50" s="2" t="n">
        <f aca="false">G50</f>
        <v>7250</v>
      </c>
      <c r="F50" s="2" t="n">
        <f aca="false">E50/((1+0.02)^(A50-$B$3))</f>
        <v>3283.45551009296</v>
      </c>
      <c r="G50" s="3" t="n">
        <f aca="false">G49</f>
        <v>7250</v>
      </c>
      <c r="H50" s="3" t="n">
        <f aca="false">H49</f>
        <v>150000</v>
      </c>
    </row>
    <row r="51" customFormat="false" ht="12.8" hidden="false" customHeight="false" outlineLevel="0" collapsed="false">
      <c r="A51" s="1" t="n">
        <v>2064</v>
      </c>
      <c r="C51" s="2" t="n">
        <f aca="false">G51</f>
        <v>7250</v>
      </c>
      <c r="D51" s="2" t="n">
        <f aca="false">C51/((1+0.02)^(A51-$B$3))</f>
        <v>3219.0740295029</v>
      </c>
      <c r="E51" s="2" t="n">
        <f aca="false">G51</f>
        <v>7250</v>
      </c>
      <c r="F51" s="2" t="n">
        <f aca="false">E51/((1+0.02)^(A51-$B$3))</f>
        <v>3219.0740295029</v>
      </c>
      <c r="G51" s="3" t="n">
        <f aca="false">G50</f>
        <v>7250</v>
      </c>
      <c r="H51" s="3" t="n">
        <f aca="false">H50</f>
        <v>150000</v>
      </c>
    </row>
    <row r="52" customFormat="false" ht="12.8" hidden="false" customHeight="false" outlineLevel="0" collapsed="false">
      <c r="A52" s="1" t="n">
        <v>2065</v>
      </c>
      <c r="C52" s="2" t="n">
        <f aca="false">G52</f>
        <v>7250</v>
      </c>
      <c r="D52" s="2" t="n">
        <f aca="false">C52/((1+0.02)^(A52-$B$3))</f>
        <v>3155.9549308852</v>
      </c>
      <c r="E52" s="2" t="n">
        <f aca="false">G52</f>
        <v>7250</v>
      </c>
      <c r="F52" s="2" t="n">
        <f aca="false">E52/((1+0.02)^(A52-$B$3))</f>
        <v>3155.9549308852</v>
      </c>
      <c r="G52" s="3" t="n">
        <f aca="false">G51</f>
        <v>7250</v>
      </c>
      <c r="H52" s="3" t="n">
        <f aca="false">H51</f>
        <v>150000</v>
      </c>
    </row>
    <row r="53" customFormat="false" ht="12.8" hidden="false" customHeight="false" outlineLevel="0" collapsed="false">
      <c r="A53" s="1" t="n">
        <v>2066</v>
      </c>
      <c r="C53" s="2" t="n">
        <f aca="false">G53</f>
        <v>7250</v>
      </c>
      <c r="D53" s="2" t="n">
        <f aca="false">C53/((1+0.02)^(A53-$B$3))</f>
        <v>3094.07346165216</v>
      </c>
      <c r="E53" s="2" t="n">
        <f aca="false">G53</f>
        <v>7250</v>
      </c>
      <c r="F53" s="2" t="n">
        <f aca="false">E53/((1+0.02)^(A53-$B$3))</f>
        <v>3094.07346165216</v>
      </c>
      <c r="G53" s="3" t="n">
        <f aca="false">G52</f>
        <v>7250</v>
      </c>
      <c r="H53" s="3" t="n">
        <f aca="false">H52</f>
        <v>150000</v>
      </c>
    </row>
    <row r="54" customFormat="false" ht="12.8" hidden="false" customHeight="false" outlineLevel="0" collapsed="false">
      <c r="A54" s="1" t="n">
        <v>2067</v>
      </c>
      <c r="C54" s="2" t="n">
        <f aca="false">G54</f>
        <v>7250</v>
      </c>
      <c r="D54" s="2" t="n">
        <f aca="false">C54/((1+0.02)^(A54-$B$3))</f>
        <v>3033.40535456094</v>
      </c>
      <c r="E54" s="2" t="n">
        <f aca="false">G54</f>
        <v>7250</v>
      </c>
      <c r="F54" s="2" t="n">
        <f aca="false">E54/((1+0.02)^(A54-$B$3))</f>
        <v>3033.40535456094</v>
      </c>
      <c r="G54" s="3" t="n">
        <f aca="false">G53</f>
        <v>7250</v>
      </c>
      <c r="H54" s="3" t="n">
        <f aca="false">H53</f>
        <v>150000</v>
      </c>
    </row>
    <row r="55" customFormat="false" ht="12.8" hidden="false" customHeight="false" outlineLevel="0" collapsed="false">
      <c r="A55" s="1" t="n">
        <v>2068</v>
      </c>
      <c r="C55" s="2" t="n">
        <f aca="false">G55</f>
        <v>7250</v>
      </c>
      <c r="D55" s="2" t="n">
        <f aca="false">C55/((1+0.02)^(A55-$B$3))</f>
        <v>2973.926818197</v>
      </c>
      <c r="E55" s="2" t="n">
        <f aca="false">G55</f>
        <v>7250</v>
      </c>
      <c r="F55" s="2" t="n">
        <f aca="false">E55/((1+0.02)^(A55-$B$3))</f>
        <v>2973.926818197</v>
      </c>
      <c r="G55" s="3" t="n">
        <f aca="false">G54</f>
        <v>7250</v>
      </c>
      <c r="H55" s="3" t="n">
        <f aca="false">H54</f>
        <v>150000</v>
      </c>
    </row>
    <row r="56" customFormat="false" ht="12.8" hidden="false" customHeight="false" outlineLevel="0" collapsed="false">
      <c r="A56" s="1" t="n">
        <v>2069</v>
      </c>
      <c r="C56" s="2" t="n">
        <f aca="false">G56</f>
        <v>7250</v>
      </c>
      <c r="D56" s="2" t="n">
        <f aca="false">C56/((1+0.02)^(A56-$B$3))</f>
        <v>2915.61452764411</v>
      </c>
      <c r="E56" s="2" t="n">
        <f aca="false">G56</f>
        <v>7250</v>
      </c>
      <c r="F56" s="2" t="n">
        <f aca="false">E56/((1+0.02)^(A56-$B$3))</f>
        <v>2915.61452764411</v>
      </c>
      <c r="G56" s="3" t="n">
        <f aca="false">G55</f>
        <v>7250</v>
      </c>
      <c r="H56" s="3" t="n">
        <f aca="false">H55</f>
        <v>150000</v>
      </c>
    </row>
    <row r="57" customFormat="false" ht="12.8" hidden="false" customHeight="false" outlineLevel="0" collapsed="false">
      <c r="A57" s="1" t="n">
        <v>2070</v>
      </c>
      <c r="C57" s="2" t="n">
        <f aca="false">G57</f>
        <v>7250</v>
      </c>
      <c r="D57" s="2" t="n">
        <f aca="false">C57/((1+0.02)^(A57-$B$3))</f>
        <v>2858.44561533737</v>
      </c>
      <c r="E57" s="2" t="n">
        <f aca="false">G57</f>
        <v>7250</v>
      </c>
      <c r="F57" s="2" t="n">
        <f aca="false">E57/((1+0.02)^(A57-$B$3))</f>
        <v>2858.44561533737</v>
      </c>
      <c r="G57" s="3" t="n">
        <f aca="false">G56</f>
        <v>7250</v>
      </c>
      <c r="H57" s="3" t="n">
        <f aca="false">H56</f>
        <v>150000</v>
      </c>
    </row>
    <row r="58" customFormat="false" ht="12.8" hidden="false" customHeight="false" outlineLevel="0" collapsed="false">
      <c r="A58" s="1" t="n">
        <v>2071</v>
      </c>
      <c r="C58" s="2" t="n">
        <f aca="false">G58</f>
        <v>7250</v>
      </c>
      <c r="D58" s="2" t="n">
        <f aca="false">C58/((1+0.02)^(A58-$B$3))</f>
        <v>2802.39766209546</v>
      </c>
      <c r="E58" s="2" t="n">
        <f aca="false">G58</f>
        <v>7250</v>
      </c>
      <c r="F58" s="2" t="n">
        <f aca="false">E58/((1+0.02)^(A58-$B$3))</f>
        <v>2802.39766209546</v>
      </c>
      <c r="G58" s="3" t="n">
        <f aca="false">G57</f>
        <v>7250</v>
      </c>
      <c r="H58" s="3" t="n">
        <f aca="false">H57</f>
        <v>150000</v>
      </c>
    </row>
    <row r="59" customFormat="false" ht="12.8" hidden="false" customHeight="false" outlineLevel="0" collapsed="false">
      <c r="A59" s="1" t="n">
        <v>2072</v>
      </c>
      <c r="C59" s="2" t="n">
        <f aca="false">G59</f>
        <v>7250</v>
      </c>
      <c r="D59" s="2" t="n">
        <f aca="false">C59/((1+0.02)^(A59-$B$3))</f>
        <v>2747.44868832888</v>
      </c>
      <c r="E59" s="2" t="n">
        <f aca="false">G59</f>
        <v>7250</v>
      </c>
      <c r="F59" s="2" t="n">
        <f aca="false">E59/((1+0.02)^(A59-$B$3))</f>
        <v>2747.44868832888</v>
      </c>
      <c r="G59" s="3" t="n">
        <f aca="false">G58</f>
        <v>7250</v>
      </c>
      <c r="H59" s="3" t="n">
        <f aca="false">H58</f>
        <v>150000</v>
      </c>
    </row>
    <row r="60" customFormat="false" ht="12.8" hidden="false" customHeight="false" outlineLevel="0" collapsed="false">
      <c r="A60" s="1" t="n">
        <v>2073</v>
      </c>
      <c r="C60" s="2" t="n">
        <f aca="false">G60</f>
        <v>7250</v>
      </c>
      <c r="D60" s="2" t="n">
        <f aca="false">C60/((1+0.02)^(A60-$B$3))</f>
        <v>2693.57714542047</v>
      </c>
      <c r="E60" s="2" t="n">
        <f aca="false">G60</f>
        <v>7250</v>
      </c>
      <c r="F60" s="2" t="n">
        <f aca="false">E60/((1+0.02)^(A60-$B$3))</f>
        <v>2693.57714542047</v>
      </c>
      <c r="G60" s="3" t="n">
        <f aca="false">G59</f>
        <v>7250</v>
      </c>
      <c r="H60" s="3" t="n">
        <f aca="false">H59</f>
        <v>150000</v>
      </c>
    </row>
    <row r="61" customFormat="false" ht="12.8" hidden="false" customHeight="false" outlineLevel="0" collapsed="false">
      <c r="A61" s="1" t="n">
        <v>2074</v>
      </c>
      <c r="C61" s="2" t="n">
        <f aca="false">G61</f>
        <v>7250</v>
      </c>
      <c r="D61" s="2" t="n">
        <f aca="false">C61/((1+0.02)^(A61-$B$3))</f>
        <v>2640.76190727497</v>
      </c>
      <c r="E61" s="2" t="n">
        <f aca="false">G61</f>
        <v>7250</v>
      </c>
      <c r="F61" s="2" t="n">
        <f aca="false">E61/((1+0.02)^(A61-$B$3))</f>
        <v>2640.76190727497</v>
      </c>
      <c r="G61" s="3" t="n">
        <f aca="false">G60</f>
        <v>7250</v>
      </c>
      <c r="H61" s="3" t="n">
        <f aca="false">H60</f>
        <v>150000</v>
      </c>
    </row>
    <row r="62" customFormat="false" ht="12.8" hidden="false" customHeight="false" outlineLevel="0" collapsed="false">
      <c r="A62" s="1" t="n">
        <v>2075</v>
      </c>
      <c r="C62" s="2" t="n">
        <f aca="false">G62</f>
        <v>7250</v>
      </c>
      <c r="D62" s="2" t="n">
        <f aca="false">C62/((1+0.02)^(A62-$B$3))</f>
        <v>2588.98226203429</v>
      </c>
      <c r="E62" s="2" t="n">
        <f aca="false">G62</f>
        <v>7250</v>
      </c>
      <c r="F62" s="2" t="n">
        <f aca="false">E62/((1+0.02)^(A62-$B$3))</f>
        <v>2588.98226203429</v>
      </c>
      <c r="G62" s="3" t="n">
        <f aca="false">G61</f>
        <v>7250</v>
      </c>
      <c r="H62" s="3" t="n">
        <f aca="false">H61</f>
        <v>150000</v>
      </c>
    </row>
    <row r="63" customFormat="false" ht="12.8" hidden="false" customHeight="false" outlineLevel="0" collapsed="false">
      <c r="A63" s="1" t="n">
        <v>2076</v>
      </c>
      <c r="C63" s="2" t="n">
        <f aca="false">G63</f>
        <v>7250</v>
      </c>
      <c r="D63" s="2" t="n">
        <f aca="false">C63/((1+0.02)^(A63-$B$3))</f>
        <v>2538.21790395518</v>
      </c>
      <c r="E63" s="2" t="n">
        <f aca="false">G63</f>
        <v>7250</v>
      </c>
      <c r="F63" s="2" t="n">
        <f aca="false">E63/((1+0.02)^(A63-$B$3))</f>
        <v>2538.21790395518</v>
      </c>
      <c r="G63" s="3" t="n">
        <f aca="false">G62</f>
        <v>7250</v>
      </c>
      <c r="H63" s="3" t="n">
        <f aca="false">H62</f>
        <v>150000</v>
      </c>
    </row>
    <row r="64" customFormat="false" ht="12.8" hidden="false" customHeight="false" outlineLevel="0" collapsed="false">
      <c r="A64" s="7" t="n">
        <v>2077</v>
      </c>
      <c r="B64" s="7"/>
      <c r="C64" s="8" t="n">
        <f aca="false">G64</f>
        <v>7250</v>
      </c>
      <c r="D64" s="8" t="n">
        <f aca="false">C64/((1+0.02)^(A64-$B$3))</f>
        <v>2488.44892544626</v>
      </c>
      <c r="E64" s="8" t="n">
        <f aca="false">G64</f>
        <v>7250</v>
      </c>
      <c r="F64" s="8" t="n">
        <f aca="false">E64/((1+0.02)^(A64-$B$3))</f>
        <v>2488.44892544626</v>
      </c>
      <c r="G64" s="9" t="n">
        <f aca="false">G63</f>
        <v>7250</v>
      </c>
      <c r="H64" s="9" t="n">
        <f aca="false">H63</f>
        <v>150000</v>
      </c>
      <c r="J64" s="1" t="s">
        <v>8</v>
      </c>
    </row>
    <row r="65" customFormat="false" ht="12.8" hidden="false" customHeight="false" outlineLevel="0" collapsed="false">
      <c r="A65" s="1" t="n">
        <v>2078</v>
      </c>
      <c r="D65" s="2" t="n">
        <f aca="false">C65/((1+0.02)^(A65-$B$3))</f>
        <v>0</v>
      </c>
      <c r="E65" s="2" t="n">
        <v>150000</v>
      </c>
      <c r="F65" s="2" t="n">
        <f aca="false">E65/((1+0.02)^(A65-$B$3))</f>
        <v>50475.637432987</v>
      </c>
      <c r="H65" s="3" t="n">
        <f aca="false">H64</f>
        <v>150000</v>
      </c>
    </row>
    <row r="66" customFormat="false" ht="12.8" hidden="false" customHeight="false" outlineLevel="0" collapsed="false">
      <c r="A66" s="1" t="n">
        <v>2079</v>
      </c>
      <c r="D66" s="2" t="n">
        <f aca="false">C66/((1+0.02)^(A66-$B$3))</f>
        <v>0</v>
      </c>
      <c r="E66" s="2" t="n">
        <f aca="false">E65*(1+$E$3)</f>
        <v>151500</v>
      </c>
      <c r="F66" s="2" t="n">
        <f aca="false">E66/((1+0.02)^(A66-$B$3))</f>
        <v>49980.7782424675</v>
      </c>
      <c r="H66" s="3" t="n">
        <f aca="false">H65</f>
        <v>150000</v>
      </c>
    </row>
    <row r="67" customFormat="false" ht="12.8" hidden="false" customHeight="false" outlineLevel="0" collapsed="false">
      <c r="A67" s="1" t="n">
        <v>2080</v>
      </c>
      <c r="D67" s="2" t="n">
        <f aca="false">C67/((1+0.02)^(A67-$B$3))</f>
        <v>0</v>
      </c>
      <c r="E67" s="2" t="n">
        <f aca="false">E66*(1+$E$3)</f>
        <v>153015</v>
      </c>
      <c r="F67" s="2" t="n">
        <f aca="false">E67/((1+0.02)^(A67-$B$3))</f>
        <v>49490.7706126394</v>
      </c>
      <c r="H67" s="3" t="n">
        <f aca="false">H66</f>
        <v>150000</v>
      </c>
    </row>
    <row r="68" customFormat="false" ht="12.8" hidden="false" customHeight="false" outlineLevel="0" collapsed="false">
      <c r="A68" s="1" t="n">
        <v>2081</v>
      </c>
      <c r="D68" s="2" t="n">
        <f aca="false">C68/((1+0.02)^(A68-$B$3))</f>
        <v>0</v>
      </c>
      <c r="E68" s="2" t="n">
        <f aca="false">E67*(1+$E$3)</f>
        <v>154545.15</v>
      </c>
      <c r="F68" s="2" t="n">
        <f aca="false">E68/((1+0.02)^(A68-$B$3))</f>
        <v>49005.5669791821</v>
      </c>
      <c r="H68" s="3" t="n">
        <f aca="false">H67</f>
        <v>150000</v>
      </c>
    </row>
    <row r="69" customFormat="false" ht="12.8" hidden="false" customHeight="false" outlineLevel="0" collapsed="false">
      <c r="A69" s="1" t="n">
        <v>2082</v>
      </c>
      <c r="D69" s="2" t="n">
        <f aca="false">C69/((1+0.02)^(A69-$B$3))</f>
        <v>0</v>
      </c>
      <c r="E69" s="2" t="n">
        <f aca="false">E68*(1+$E$3)</f>
        <v>156090.6015</v>
      </c>
      <c r="F69" s="2" t="n">
        <f aca="false">E69/((1+0.02)^(A69-$B$3))</f>
        <v>48525.1202440921</v>
      </c>
      <c r="H69" s="3" t="n">
        <f aca="false">H68</f>
        <v>150000</v>
      </c>
    </row>
    <row r="70" customFormat="false" ht="12.8" hidden="false" customHeight="false" outlineLevel="0" collapsed="false">
      <c r="A70" s="1" t="n">
        <v>2083</v>
      </c>
      <c r="D70" s="2" t="n">
        <f aca="false">C70/((1+0.02)^(A70-$B$3))</f>
        <v>0</v>
      </c>
      <c r="E70" s="2" t="n">
        <f aca="false">E69*(1+$E$3)</f>
        <v>157651.507515</v>
      </c>
      <c r="F70" s="2" t="n">
        <f aca="false">E70/((1+0.02)^(A70-$B$3))</f>
        <v>48049.3837711108</v>
      </c>
      <c r="H70" s="3" t="n">
        <f aca="false">H69</f>
        <v>150000</v>
      </c>
    </row>
    <row r="71" customFormat="false" ht="12.8" hidden="false" customHeight="false" outlineLevel="0" collapsed="false">
      <c r="A71" s="1" t="n">
        <v>2084</v>
      </c>
      <c r="D71" s="2" t="n">
        <f aca="false">C71/((1+0.02)^(A71-$B$3))</f>
        <v>0</v>
      </c>
      <c r="E71" s="2" t="n">
        <f aca="false">E70*(1+$E$3)</f>
        <v>159228.02259015</v>
      </c>
      <c r="F71" s="2" t="n">
        <f aca="false">E71/((1+0.02)^(A71-$B$3))</f>
        <v>47578.3113811979</v>
      </c>
      <c r="H71" s="3" t="n">
        <f aca="false">H70</f>
        <v>150000</v>
      </c>
    </row>
    <row r="72" customFormat="false" ht="12.8" hidden="false" customHeight="false" outlineLevel="0" collapsed="false">
      <c r="A72" s="1" t="n">
        <v>2085</v>
      </c>
      <c r="D72" s="2" t="n">
        <f aca="false">C72/((1+0.02)^(A72-$B$3))</f>
        <v>0</v>
      </c>
      <c r="E72" s="2" t="n">
        <f aca="false">E71*(1+$E$3)</f>
        <v>160820.302816052</v>
      </c>
      <c r="F72" s="2" t="n">
        <f aca="false">E72/((1+0.02)^(A72-$B$3))</f>
        <v>47111.8573480489</v>
      </c>
      <c r="H72" s="3" t="n">
        <f aca="false">H71</f>
        <v>150000</v>
      </c>
    </row>
    <row r="73" customFormat="false" ht="12.8" hidden="false" customHeight="false" outlineLevel="0" collapsed="false">
      <c r="A73" s="1" t="n">
        <v>2086</v>
      </c>
      <c r="D73" s="2" t="n">
        <f aca="false">C73/((1+0.02)^(A73-$B$3))</f>
        <v>0</v>
      </c>
      <c r="E73" s="2" t="n">
        <f aca="false">E72*(1+$E$3)</f>
        <v>162428.505844212</v>
      </c>
      <c r="F73" s="2" t="n">
        <f aca="false">E73/((1+0.02)^(A73-$B$3))</f>
        <v>46649.9763936563</v>
      </c>
      <c r="H73" s="3" t="n">
        <f aca="false">H72</f>
        <v>150000</v>
      </c>
    </row>
    <row r="74" customFormat="false" ht="12.8" hidden="false" customHeight="false" outlineLevel="0" collapsed="false">
      <c r="A74" s="1" t="n">
        <v>2087</v>
      </c>
      <c r="D74" s="2" t="n">
        <f aca="false">C74/((1+0.02)^(A74-$B$3))</f>
        <v>0</v>
      </c>
      <c r="E74" s="2" t="n">
        <f aca="false">E73*(1+$E$3)</f>
        <v>164052.790902654</v>
      </c>
      <c r="F74" s="2" t="n">
        <f aca="false">E74/((1+0.02)^(A74-$B$3))</f>
        <v>46192.6236839146</v>
      </c>
      <c r="H74" s="3" t="n">
        <f aca="false">H73</f>
        <v>150000</v>
      </c>
    </row>
    <row r="75" customFormat="false" ht="12.8" hidden="false" customHeight="false" outlineLevel="0" collapsed="false">
      <c r="A75" s="1" t="n">
        <v>2088</v>
      </c>
      <c r="D75" s="2" t="n">
        <f aca="false">C75/((1+0.02)^(A75-$B$3))</f>
        <v>0</v>
      </c>
      <c r="E75" s="2" t="n">
        <f aca="false">E74*(1+$E$3)</f>
        <v>165693.318811681</v>
      </c>
      <c r="F75" s="2" t="n">
        <f aca="false">E75/((1+0.02)^(A75-$B$3))</f>
        <v>45739.7548242684</v>
      </c>
      <c r="H75" s="3" t="n">
        <f aca="false">H74</f>
        <v>150000</v>
      </c>
    </row>
    <row r="76" customFormat="false" ht="12.8" hidden="false" customHeight="false" outlineLevel="0" collapsed="false">
      <c r="A76" s="1" t="n">
        <v>2089</v>
      </c>
      <c r="D76" s="2" t="n">
        <f aca="false">C76/((1+0.02)^(A76-$B$3))</f>
        <v>0</v>
      </c>
      <c r="E76" s="2" t="n">
        <f aca="false">E75*(1+$E$3)</f>
        <v>167350.251999798</v>
      </c>
      <c r="F76" s="2" t="n">
        <f aca="false">E76/((1+0.02)^(A76-$B$3))</f>
        <v>45291.325855403</v>
      </c>
      <c r="H76" s="3" t="n">
        <f aca="false">H75</f>
        <v>150000</v>
      </c>
    </row>
    <row r="77" customFormat="false" ht="12.8" hidden="false" customHeight="false" outlineLevel="0" collapsed="false">
      <c r="A77" s="1" t="n">
        <v>2090</v>
      </c>
      <c r="D77" s="2" t="n">
        <f aca="false">C77/((1+0.02)^(A77-$B$3))</f>
        <v>0</v>
      </c>
      <c r="E77" s="2" t="n">
        <f aca="false">E76*(1+$E$3)</f>
        <v>169023.754519796</v>
      </c>
      <c r="F77" s="2" t="n">
        <f aca="false">E77/((1+0.02)^(A77-$B$3))</f>
        <v>44847.2932489775</v>
      </c>
      <c r="H77" s="3" t="n">
        <f aca="false">H76</f>
        <v>150000</v>
      </c>
    </row>
    <row r="78" customFormat="false" ht="12.8" hidden="false" customHeight="false" outlineLevel="0" collapsed="false">
      <c r="A78" s="1" t="n">
        <v>2091</v>
      </c>
      <c r="D78" s="2" t="n">
        <f aca="false">C78/((1+0.02)^(A78-$B$3))</f>
        <v>0</v>
      </c>
      <c r="E78" s="2" t="n">
        <f aca="false">E77*(1+$E$3)</f>
        <v>170713.992064993</v>
      </c>
      <c r="F78" s="2" t="n">
        <f aca="false">E78/((1+0.02)^(A78-$B$3))</f>
        <v>44407.6139033993</v>
      </c>
      <c r="H78" s="3" t="n">
        <f aca="false">H77</f>
        <v>150000</v>
      </c>
    </row>
    <row r="79" customFormat="false" ht="12.8" hidden="false" customHeight="false" outlineLevel="0" collapsed="false">
      <c r="A79" s="1" t="n">
        <v>2092</v>
      </c>
      <c r="D79" s="2" t="n">
        <f aca="false">C79/((1+0.02)^(A79-$B$3))</f>
        <v>0</v>
      </c>
      <c r="E79" s="2" t="n">
        <f aca="false">E78*(1+$E$3)</f>
        <v>172421.131985643</v>
      </c>
      <c r="F79" s="2" t="n">
        <f aca="false">E79/((1+0.02)^(A79-$B$3))</f>
        <v>43972.2451396404</v>
      </c>
      <c r="H79" s="3" t="n">
        <f aca="false">H78</f>
        <v>150000</v>
      </c>
    </row>
    <row r="80" customFormat="false" ht="12.8" hidden="false" customHeight="false" outlineLevel="0" collapsed="false">
      <c r="A80" s="1" t="n">
        <v>2093</v>
      </c>
      <c r="D80" s="2" t="n">
        <f aca="false">C80/((1+0.02)^(A80-$B$3))</f>
        <v>0</v>
      </c>
      <c r="E80" s="2" t="n">
        <f aca="false">E79*(1+$E$3)</f>
        <v>174145.3433055</v>
      </c>
      <c r="F80" s="2" t="n">
        <f aca="false">E80/((1+0.02)^(A80-$B$3))</f>
        <v>43541.1446970949</v>
      </c>
      <c r="H80" s="3" t="n">
        <f aca="false">H79</f>
        <v>150000</v>
      </c>
    </row>
    <row r="81" customFormat="false" ht="12.8" hidden="false" customHeight="false" outlineLevel="0" collapsed="false">
      <c r="A81" s="1" t="n">
        <v>2094</v>
      </c>
      <c r="D81" s="2" t="n">
        <f aca="false">C81/((1+0.02)^(A81-$B$3))</f>
        <v>0</v>
      </c>
      <c r="E81" s="2" t="n">
        <f aca="false">E80*(1+$E$3)</f>
        <v>175886.796738555</v>
      </c>
      <c r="F81" s="2" t="n">
        <f aca="false">E81/((1+0.02)^(A81-$B$3))</f>
        <v>43114.2707294764</v>
      </c>
      <c r="H81" s="3" t="n">
        <f aca="false">H80</f>
        <v>150000</v>
      </c>
    </row>
    <row r="82" customFormat="false" ht="12.8" hidden="false" customHeight="false" outlineLevel="0" collapsed="false">
      <c r="A82" s="1" t="n">
        <v>2095</v>
      </c>
      <c r="D82" s="2" t="n">
        <f aca="false">C82/((1+0.02)^(A82-$B$3))</f>
        <v>0</v>
      </c>
      <c r="E82" s="2" t="n">
        <f aca="false">E81*(1+$E$3)</f>
        <v>177645.66470594</v>
      </c>
      <c r="F82" s="2" t="n">
        <f aca="false">E82/((1+0.02)^(A82-$B$3))</f>
        <v>42691.581800756</v>
      </c>
      <c r="H82" s="3" t="n">
        <f aca="false">H81</f>
        <v>150000</v>
      </c>
    </row>
    <row r="83" customFormat="false" ht="12.8" hidden="false" customHeight="false" outlineLevel="0" collapsed="false">
      <c r="A83" s="1" t="n">
        <v>2096</v>
      </c>
      <c r="D83" s="2" t="n">
        <f aca="false">C83/((1+0.02)^(A83-$B$3))</f>
        <v>0</v>
      </c>
      <c r="E83" s="2" t="n">
        <f aca="false">E82*(1+$E$3)</f>
        <v>179422.121353</v>
      </c>
      <c r="F83" s="2" t="n">
        <f aca="false">E83/((1+0.02)^(A83-$B$3))</f>
        <v>42273.0368811408</v>
      </c>
      <c r="H83" s="3" t="n">
        <f aca="false">H82</f>
        <v>150000</v>
      </c>
    </row>
    <row r="84" customFormat="false" ht="12.8" hidden="false" customHeight="false" outlineLevel="0" collapsed="false">
      <c r="A84" s="1" t="n">
        <v>2097</v>
      </c>
      <c r="D84" s="2" t="n">
        <f aca="false">C84/((1+0.02)^(A84-$B$3))</f>
        <v>0</v>
      </c>
      <c r="E84" s="2" t="n">
        <f aca="false">E83*(1+$E$3)</f>
        <v>181216.34256653</v>
      </c>
      <c r="F84" s="2" t="n">
        <f aca="false">E84/((1+0.02)^(A84-$B$3))</f>
        <v>41858.5953430904</v>
      </c>
      <c r="H84" s="3" t="n">
        <f aca="false">H83</f>
        <v>150000</v>
      </c>
    </row>
    <row r="85" customFormat="false" ht="12.8" hidden="false" customHeight="false" outlineLevel="0" collapsed="false">
      <c r="A85" s="1" t="n">
        <v>2098</v>
      </c>
      <c r="D85" s="2" t="n">
        <f aca="false">C85/((1+0.02)^(A85-$B$3))</f>
        <v>0</v>
      </c>
      <c r="E85" s="2" t="n">
        <f aca="false">E84*(1+$E$3)</f>
        <v>183028.505992195</v>
      </c>
      <c r="F85" s="2" t="n">
        <f aca="false">E85/((1+0.02)^(A85-$B$3))</f>
        <v>41448.2169573738</v>
      </c>
      <c r="H85" s="3" t="n">
        <f aca="false">H84</f>
        <v>150000</v>
      </c>
    </row>
    <row r="86" customFormat="false" ht="12.8" hidden="false" customHeight="false" outlineLevel="0" collapsed="false">
      <c r="A86" s="1" t="n">
        <v>2099</v>
      </c>
      <c r="D86" s="2" t="n">
        <f aca="false">C86/((1+0.02)^(A86-$B$3))</f>
        <v>0</v>
      </c>
      <c r="E86" s="2" t="n">
        <f aca="false">E85*(1+$E$3)</f>
        <v>184858.791052117</v>
      </c>
      <c r="F86" s="2" t="n">
        <f aca="false">E86/((1+0.02)^(A86-$B$3))</f>
        <v>41041.8618891642</v>
      </c>
      <c r="H86" s="3" t="n">
        <f aca="false">H85</f>
        <v>150000</v>
      </c>
    </row>
    <row r="87" customFormat="false" ht="12.8" hidden="false" customHeight="false" outlineLevel="0" collapsed="false">
      <c r="A87" s="1" t="n">
        <v>2100</v>
      </c>
      <c r="D87" s="2" t="n">
        <f aca="false">C87/((1+0.02)^(A87-$B$3))</f>
        <v>0</v>
      </c>
      <c r="E87" s="2" t="n">
        <f aca="false">E86*(1+$E$3)</f>
        <v>186707.378962638</v>
      </c>
      <c r="F87" s="2" t="n">
        <f aca="false">E87/((1+0.02)^(A87-$B$3))</f>
        <v>40639.4906941724</v>
      </c>
      <c r="H87" s="3" t="n">
        <f aca="false">H86</f>
        <v>150000</v>
      </c>
    </row>
    <row r="88" customFormat="false" ht="12.8" hidden="false" customHeight="false" outlineLevel="0" collapsed="false">
      <c r="A88" s="1" t="n">
        <v>2101</v>
      </c>
      <c r="D88" s="2" t="n">
        <f aca="false">C88/((1+0.02)^(A88-$B$3))</f>
        <v>0</v>
      </c>
      <c r="E88" s="2" t="n">
        <f aca="false">E87*(1+$E$3)</f>
        <v>188574.452752265</v>
      </c>
      <c r="F88" s="2" t="n">
        <f aca="false">E88/((1+0.02)^(A88-$B$3))</f>
        <v>40241.0643148178</v>
      </c>
      <c r="H88" s="3" t="n">
        <f aca="false">H87</f>
        <v>150000</v>
      </c>
    </row>
    <row r="89" customFormat="false" ht="12.8" hidden="false" customHeight="false" outlineLevel="0" collapsed="false">
      <c r="A89" s="1" t="n">
        <v>2102</v>
      </c>
      <c r="D89" s="2" t="n">
        <f aca="false">C89/((1+0.02)^(A89-$B$3))</f>
        <v>0</v>
      </c>
      <c r="E89" s="2" t="n">
        <f aca="false">E88*(1+$E$3)</f>
        <v>190460.197279787</v>
      </c>
      <c r="F89" s="2" t="n">
        <f aca="false">E89/((1+0.02)^(A89-$B$3))</f>
        <v>39846.5440764372</v>
      </c>
      <c r="H89" s="3" t="n">
        <f aca="false">H88</f>
        <v>150000</v>
      </c>
    </row>
    <row r="90" customFormat="false" ht="12.8" hidden="false" customHeight="false" outlineLevel="0" collapsed="false">
      <c r="A90" s="1" t="n">
        <v>2103</v>
      </c>
      <c r="D90" s="2" t="n">
        <f aca="false">C90/((1+0.02)^(A90-$B$3))</f>
        <v>0</v>
      </c>
      <c r="E90" s="2" t="n">
        <f aca="false">E89*(1+$E$3)</f>
        <v>192364.799252585</v>
      </c>
      <c r="F90" s="2" t="n">
        <f aca="false">E90/((1+0.02)^(A90-$B$3))</f>
        <v>39455.891683531</v>
      </c>
      <c r="H90" s="3" t="n">
        <f aca="false">H89</f>
        <v>150000</v>
      </c>
    </row>
    <row r="91" customFormat="false" ht="12.8" hidden="false" customHeight="false" outlineLevel="0" collapsed="false">
      <c r="A91" s="1" t="n">
        <v>2104</v>
      </c>
      <c r="D91" s="2" t="n">
        <f aca="false">C91/((1+0.02)^(A91-$B$3))</f>
        <v>0</v>
      </c>
      <c r="E91" s="2" t="n">
        <f aca="false">E90*(1+$E$3)</f>
        <v>194288.447245111</v>
      </c>
      <c r="F91" s="2" t="n">
        <f aca="false">E91/((1+0.02)^(A91-$B$3))</f>
        <v>39069.0692160454</v>
      </c>
      <c r="H91" s="3" t="n">
        <f aca="false">H90</f>
        <v>150000</v>
      </c>
    </row>
    <row r="92" customFormat="false" ht="12.8" hidden="false" customHeight="false" outlineLevel="0" collapsed="false">
      <c r="A92" s="1" t="n">
        <v>2105</v>
      </c>
      <c r="D92" s="2" t="n">
        <f aca="false">C92/((1+0.02)^(A92-$B$3))</f>
        <v>0</v>
      </c>
      <c r="E92" s="2" t="n">
        <f aca="false">E91*(1+$E$3)</f>
        <v>196231.331717562</v>
      </c>
      <c r="F92" s="2" t="n">
        <f aca="false">E92/((1+0.02)^(A92-$B$3))</f>
        <v>38686.039125692</v>
      </c>
      <c r="H92" s="3" t="n">
        <f aca="false">H91</f>
        <v>150000</v>
      </c>
    </row>
    <row r="93" customFormat="false" ht="12.8" hidden="false" customHeight="false" outlineLevel="0" collapsed="false">
      <c r="A93" s="1" t="n">
        <v>2106</v>
      </c>
      <c r="D93" s="2" t="n">
        <f aca="false">C93/((1+0.02)^(A93-$B$3))</f>
        <v>0</v>
      </c>
      <c r="E93" s="2" t="n">
        <f aca="false">E92*(1+$E$3)</f>
        <v>198193.645034738</v>
      </c>
      <c r="F93" s="2" t="n">
        <f aca="false">E93/((1+0.02)^(A93-$B$3))</f>
        <v>38306.7642323029</v>
      </c>
      <c r="H93" s="3" t="n">
        <f aca="false">H92</f>
        <v>150000</v>
      </c>
    </row>
    <row r="94" customFormat="false" ht="12.8" hidden="false" customHeight="false" outlineLevel="0" collapsed="false">
      <c r="A94" s="1" t="n">
        <v>2107</v>
      </c>
      <c r="D94" s="2" t="n">
        <f aca="false">C94/((1+0.02)^(A94-$B$3))</f>
        <v>0</v>
      </c>
      <c r="E94" s="2" t="n">
        <f aca="false">E93*(1+$E$3)</f>
        <v>200175.581485085</v>
      </c>
      <c r="F94" s="2" t="n">
        <f aca="false">E94/((1+0.02)^(A94-$B$3))</f>
        <v>37931.2077202215</v>
      </c>
      <c r="H94" s="3" t="n">
        <f aca="false">H93</f>
        <v>150000</v>
      </c>
    </row>
    <row r="95" customFormat="false" ht="12.8" hidden="false" customHeight="false" outlineLevel="0" collapsed="false">
      <c r="A95" s="1" t="n">
        <v>2108</v>
      </c>
      <c r="D95" s="2" t="n">
        <f aca="false">C95/((1+0.02)^(A95-$B$3))</f>
        <v>0</v>
      </c>
      <c r="E95" s="2" t="n">
        <f aca="false">E94*(1+$E$3)</f>
        <v>202177.337299936</v>
      </c>
      <c r="F95" s="2" t="n">
        <f aca="false">E95/((1+0.02)^(A95-$B$3))</f>
        <v>37559.3331347291</v>
      </c>
      <c r="H95" s="3" t="n">
        <f aca="false">H94</f>
        <v>150000</v>
      </c>
    </row>
    <row r="96" customFormat="false" ht="12.8" hidden="false" customHeight="false" outlineLevel="0" collapsed="false">
      <c r="A96" s="1" t="n">
        <v>2109</v>
      </c>
      <c r="D96" s="2" t="n">
        <f aca="false">C96/((1+0.02)^(A96-$B$3))</f>
        <v>0</v>
      </c>
      <c r="E96" s="2" t="n">
        <f aca="false">E95*(1+$E$3)</f>
        <v>204199.110672935</v>
      </c>
      <c r="F96" s="2" t="n">
        <f aca="false">E96/((1+0.02)^(A96-$B$3))</f>
        <v>37191.1043785063</v>
      </c>
      <c r="H96" s="3" t="n">
        <f aca="false">H95</f>
        <v>150000</v>
      </c>
    </row>
    <row r="97" customFormat="false" ht="12.8" hidden="false" customHeight="false" outlineLevel="0" collapsed="false">
      <c r="A97" s="1" t="n">
        <v>2110</v>
      </c>
      <c r="D97" s="2" t="n">
        <f aca="false">C97/((1+0.02)^(A97-$B$3))</f>
        <v>0</v>
      </c>
      <c r="E97" s="2" t="n">
        <f aca="false">E96*(1+$E$3)</f>
        <v>206241.101779665</v>
      </c>
      <c r="F97" s="2" t="n">
        <f aca="false">E97/((1+0.02)^(A97-$B$3))</f>
        <v>36826.4857081287</v>
      </c>
      <c r="H97" s="3" t="n">
        <f aca="false">H96</f>
        <v>150000</v>
      </c>
    </row>
    <row r="98" customFormat="false" ht="12.8" hidden="false" customHeight="false" outlineLevel="0" collapsed="false">
      <c r="A98" s="1" t="n">
        <v>2111</v>
      </c>
      <c r="D98" s="2" t="n">
        <f aca="false">C98/((1+0.02)^(A98-$B$3))</f>
        <v>0</v>
      </c>
      <c r="E98" s="2" t="n">
        <f aca="false">E97*(1+$E$3)</f>
        <v>208303.512797461</v>
      </c>
      <c r="F98" s="2" t="n">
        <f aca="false">E98/((1+0.02)^(A98-$B$3))</f>
        <v>36465.4417305981</v>
      </c>
      <c r="H98" s="3" t="n">
        <f aca="false">H97</f>
        <v>150000</v>
      </c>
    </row>
    <row r="99" customFormat="false" ht="12.8" hidden="false" customHeight="false" outlineLevel="0" collapsed="false">
      <c r="A99" s="1" t="n">
        <v>2112</v>
      </c>
      <c r="D99" s="2" t="n">
        <f aca="false">C99/((1+0.02)^(A99-$B$3))</f>
        <v>0</v>
      </c>
      <c r="E99" s="2" t="n">
        <f aca="false">E98*(1+$E$3)</f>
        <v>210386.547925436</v>
      </c>
      <c r="F99" s="2" t="n">
        <f aca="false">E99/((1+0.02)^(A99-$B$3))</f>
        <v>36107.9373999059</v>
      </c>
      <c r="H99" s="3" t="n">
        <f aca="false">H98</f>
        <v>150000</v>
      </c>
    </row>
    <row r="100" customFormat="false" ht="12.8" hidden="false" customHeight="false" outlineLevel="0" collapsed="false">
      <c r="A100" s="1" t="n">
        <v>2113</v>
      </c>
      <c r="D100" s="2" t="n">
        <f aca="false">C100/((1+0.02)^(A100-$B$3))</f>
        <v>0</v>
      </c>
      <c r="E100" s="2" t="n">
        <f aca="false">E99*(1+$E$3)</f>
        <v>212490.41340469</v>
      </c>
      <c r="F100" s="2" t="n">
        <f aca="false">E100/((1+0.02)^(A100-$B$3))</f>
        <v>35753.9380136323</v>
      </c>
      <c r="H100" s="3" t="n">
        <f aca="false">H99</f>
        <v>150000</v>
      </c>
    </row>
    <row r="101" customFormat="false" ht="12.8" hidden="false" customHeight="false" outlineLevel="0" collapsed="false">
      <c r="A101" s="1" t="n">
        <v>2114</v>
      </c>
      <c r="D101" s="2" t="n">
        <f aca="false">C101/((1+0.02)^(A101-$B$3))</f>
        <v>0</v>
      </c>
      <c r="E101" s="2" t="n">
        <f aca="false">E100*(1+$E$3)</f>
        <v>214615.317538737</v>
      </c>
      <c r="F101" s="2" t="n">
        <f aca="false">E101/((1+0.02)^(A101-$B$3))</f>
        <v>35403.4092095771</v>
      </c>
      <c r="H101" s="3" t="n">
        <f aca="false">H100</f>
        <v>150000</v>
      </c>
    </row>
    <row r="102" customFormat="false" ht="12.8" hidden="false" customHeight="false" outlineLevel="0" collapsed="false">
      <c r="A102" s="1" t="n">
        <v>2115</v>
      </c>
      <c r="D102" s="2" t="n">
        <f aca="false">C102/((1+0.02)^(A102-$B$3))</f>
        <v>0</v>
      </c>
      <c r="E102" s="2" t="n">
        <f aca="false">E101*(1+$E$3)</f>
        <v>216761.470714125</v>
      </c>
      <c r="F102" s="2" t="n">
        <f aca="false">E102/((1+0.02)^(A102-$B$3))</f>
        <v>35056.3169624244</v>
      </c>
      <c r="H102" s="3" t="n">
        <f aca="false">H101</f>
        <v>150000</v>
      </c>
    </row>
    <row r="103" customFormat="false" ht="12.8" hidden="false" customHeight="false" outlineLevel="0" collapsed="false">
      <c r="A103" s="1" t="n">
        <v>2116</v>
      </c>
      <c r="D103" s="2" t="n">
        <f aca="false">C103/((1+0.02)^(A103-$B$3))</f>
        <v>0</v>
      </c>
      <c r="E103" s="2" t="n">
        <f aca="false">E102*(1+$E$3)</f>
        <v>218929.085421266</v>
      </c>
      <c r="F103" s="2" t="n">
        <f aca="false">E103/((1+0.02)^(A103-$B$3))</f>
        <v>34712.6275804399</v>
      </c>
      <c r="H103" s="3" t="n">
        <f aca="false">H102</f>
        <v>150000</v>
      </c>
    </row>
    <row r="104" customFormat="false" ht="12.8" hidden="false" customHeight="false" outlineLevel="0" collapsed="false">
      <c r="A104" s="1" t="n">
        <v>2117</v>
      </c>
      <c r="D104" s="2" t="n">
        <f aca="false">C104/((1+0.02)^(A104-$B$3))</f>
        <v>0</v>
      </c>
      <c r="E104" s="2" t="n">
        <f aca="false">E103*(1+$E$3)</f>
        <v>221118.376275478</v>
      </c>
      <c r="F104" s="2" t="n">
        <f aca="false">E104/((1+0.02)^(A104-$B$3))</f>
        <v>34372.3077022002</v>
      </c>
      <c r="H104" s="3" t="n">
        <f aca="false">H103</f>
        <v>150000</v>
      </c>
    </row>
    <row r="105" customFormat="false" ht="12.8" hidden="false" customHeight="false" outlineLevel="0" collapsed="false">
      <c r="A105" s="1" t="n">
        <v>2118</v>
      </c>
      <c r="D105" s="2" t="n">
        <f aca="false">C105/((1+0.02)^(A105-$B$3))</f>
        <v>0</v>
      </c>
      <c r="E105" s="2" t="n">
        <f aca="false">E104*(1+$E$3)</f>
        <v>223329.560038233</v>
      </c>
      <c r="F105" s="2" t="n">
        <f aca="false">E105/((1+0.02)^(A105-$B$3))</f>
        <v>34035.3242933551</v>
      </c>
      <c r="H105" s="3" t="n">
        <f aca="false">H104</f>
        <v>150000</v>
      </c>
    </row>
    <row r="106" customFormat="false" ht="12.8" hidden="false" customHeight="false" outlineLevel="0" collapsed="false">
      <c r="A106" s="1" t="n">
        <v>2119</v>
      </c>
      <c r="D106" s="2" t="n">
        <f aca="false">C106/((1+0.02)^(A106-$B$3))</f>
        <v>0</v>
      </c>
      <c r="E106" s="2" t="n">
        <f aca="false">E105*(1+$E$3)</f>
        <v>225562.855638615</v>
      </c>
      <c r="F106" s="2" t="n">
        <f aca="false">E106/((1+0.02)^(A106-$B$3))</f>
        <v>33701.6446434203</v>
      </c>
      <c r="H106" s="3" t="n">
        <f aca="false">H105</f>
        <v>150000</v>
      </c>
    </row>
    <row r="107" customFormat="false" ht="12.8" hidden="false" customHeight="false" outlineLevel="0" collapsed="false">
      <c r="A107" s="1" t="n">
        <v>2120</v>
      </c>
      <c r="D107" s="2" t="n">
        <f aca="false">C107/((1+0.02)^(A107-$B$3))</f>
        <v>0</v>
      </c>
      <c r="E107" s="2" t="n">
        <f aca="false">E106*(1+$E$3)</f>
        <v>227818.484195002</v>
      </c>
      <c r="F107" s="2" t="n">
        <f aca="false">E107/((1+0.02)^(A107-$B$3))</f>
        <v>33371.2363626024</v>
      </c>
      <c r="H107" s="3" t="n">
        <f aca="false">H106</f>
        <v>150000</v>
      </c>
    </row>
    <row r="108" customFormat="false" ht="12.8" hidden="false" customHeight="false" outlineLevel="0" collapsed="false">
      <c r="A108" s="1" t="n">
        <v>2121</v>
      </c>
      <c r="D108" s="2" t="n">
        <f aca="false">C108/((1+0.02)^(A108-$B$3))</f>
        <v>0</v>
      </c>
      <c r="E108" s="2" t="n">
        <f aca="false">E107*(1+$E$3)</f>
        <v>230096.669036952</v>
      </c>
      <c r="F108" s="2" t="n">
        <f aca="false">E108/((1+0.02)^(A108-$B$3))</f>
        <v>33044.0673786553</v>
      </c>
      <c r="H108" s="3" t="n">
        <f aca="false">H107</f>
        <v>150000</v>
      </c>
    </row>
    <row r="109" customFormat="false" ht="12.8" hidden="false" customHeight="false" outlineLevel="0" collapsed="false">
      <c r="A109" s="1" t="n">
        <v>2122</v>
      </c>
      <c r="D109" s="2" t="n">
        <f aca="false">C109/((1+0.02)^(A109-$B$3))</f>
        <v>0</v>
      </c>
      <c r="E109" s="2" t="n">
        <f aca="false">E108*(1+$E$3)</f>
        <v>232397.635727321</v>
      </c>
      <c r="F109" s="2" t="n">
        <f aca="false">E109/((1+0.02)^(A109-$B$3))</f>
        <v>32720.1059337666</v>
      </c>
      <c r="H109" s="3" t="n">
        <f aca="false">H108</f>
        <v>150000</v>
      </c>
    </row>
    <row r="110" customFormat="false" ht="12.8" hidden="false" customHeight="false" outlineLevel="0" collapsed="false">
      <c r="A110" s="1" t="n">
        <v>2123</v>
      </c>
      <c r="D110" s="2" t="n">
        <f aca="false">C110/((1+0.02)^(A110-$B$3))</f>
        <v>0</v>
      </c>
      <c r="E110" s="2" t="n">
        <f aca="false">E109*(1+$E$3)</f>
        <v>234721.612084594</v>
      </c>
      <c r="F110" s="2" t="n">
        <f aca="false">E110/((1+0.02)^(A110-$B$3))</f>
        <v>32399.3205814747</v>
      </c>
      <c r="H110" s="3" t="n">
        <f aca="false">H109</f>
        <v>150000</v>
      </c>
    </row>
    <row r="111" customFormat="false" ht="12.8" hidden="false" customHeight="false" outlineLevel="0" collapsed="false">
      <c r="A111" s="1" t="n">
        <v>2124</v>
      </c>
      <c r="D111" s="2" t="n">
        <f aca="false">C111/((1+0.02)^(A111-$B$3))</f>
        <v>0</v>
      </c>
      <c r="E111" s="2" t="n">
        <f aca="false">E110*(1+$E$3)</f>
        <v>237068.82820544</v>
      </c>
      <c r="F111" s="2" t="n">
        <f aca="false">E111/((1+0.02)^(A111-$B$3))</f>
        <v>32081.6801836171</v>
      </c>
      <c r="H111" s="3" t="n">
        <f aca="false">H110</f>
        <v>150000</v>
      </c>
    </row>
    <row r="112" customFormat="false" ht="12.8" hidden="false" customHeight="false" outlineLevel="0" collapsed="false">
      <c r="A112" s="1" t="n">
        <v>2125</v>
      </c>
      <c r="D112" s="2" t="n">
        <f aca="false">C112/((1+0.02)^(A112-$B$3))</f>
        <v>0</v>
      </c>
      <c r="E112" s="2" t="n">
        <f aca="false">E111*(1+$E$3)</f>
        <v>239439.516487495</v>
      </c>
      <c r="F112" s="2" t="n">
        <f aca="false">E112/((1+0.02)^(A112-$B$3))</f>
        <v>31767.1539073072</v>
      </c>
      <c r="H112" s="3" t="n">
        <f aca="false">H111</f>
        <v>150000</v>
      </c>
    </row>
    <row r="113" customFormat="false" ht="12.8" hidden="false" customHeight="false" outlineLevel="0" collapsed="false">
      <c r="A113" s="1" t="n">
        <v>2126</v>
      </c>
      <c r="D113" s="2" t="n">
        <f aca="false">C113/((1+0.02)^(A113-$B$3))</f>
        <v>0</v>
      </c>
      <c r="E113" s="2" t="n">
        <f aca="false">E112*(1+$E$3)</f>
        <v>241833.91165237</v>
      </c>
      <c r="F113" s="2" t="n">
        <f aca="false">E113/((1+0.02)^(A113-$B$3))</f>
        <v>31455.7112219414</v>
      </c>
      <c r="H113" s="3" t="n">
        <f aca="false">H112</f>
        <v>150000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cmu_calc</Template>
  <TotalTime>163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2023-09-29T07:54:43Z</dcterms:created>
  <dc:creator>cmu</dc:creator>
  <dc:description/>
  <dc:language>de-CH</dc:language>
  <cp:lastModifiedBy>cmu</cp:lastModifiedBy>
  <dcterms:modified xsi:type="dcterms:W3CDTF">2023-10-07T12:08:25Z</dcterms:modified>
  <cp:revision>7</cp:revision>
  <dc:subject/>
  <dc:title>cmu_calc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